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cumenti\CEVIO\Ufficio tecnico\Leggi\COMMESSE PUBBLICHE\2023-2024-2025\"/>
    </mc:Choice>
  </mc:AlternateContent>
  <bookViews>
    <workbookView xWindow="-120" yWindow="-120" windowWidth="29040" windowHeight="15720" tabRatio="532" firstSheet="1" activeTab="1"/>
  </bookViews>
  <sheets>
    <sheet name="TOTALE" sheetId="2" r:id="rId1"/>
    <sheet name="2023" sheetId="10" r:id="rId2"/>
  </sheets>
  <definedNames>
    <definedName name="_xlnm.Print_Area" localSheetId="1">'2023'!$A$1:$H$29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0" l="1"/>
  <c r="G18" i="2" l="1"/>
  <c r="G20" i="2" l="1"/>
  <c r="G23" i="2" l="1"/>
  <c r="G11" i="2" l="1"/>
  <c r="G13" i="2" l="1"/>
  <c r="G9" i="2" l="1"/>
  <c r="G14" i="2" l="1"/>
  <c r="G27" i="2" s="1"/>
  <c r="H9" i="2" s="1"/>
  <c r="H13" i="2" l="1"/>
  <c r="H11" i="2"/>
  <c r="H20" i="2"/>
  <c r="H18" i="2"/>
  <c r="H22" i="2"/>
  <c r="H14" i="2" l="1"/>
  <c r="H23" i="2"/>
  <c r="H27" i="2" l="1"/>
</calcChain>
</file>

<file path=xl/sharedStrings.xml><?xml version="1.0" encoding="utf-8"?>
<sst xmlns="http://schemas.openxmlformats.org/spreadsheetml/2006/main" count="152" uniqueCount="63">
  <si>
    <t>Oggetto</t>
  </si>
  <si>
    <t>Comune</t>
  </si>
  <si>
    <t>- Incarico diretto - art. 12 LCPubb</t>
  </si>
  <si>
    <t>- Procedura a invito - art. 10 LCPubb</t>
  </si>
  <si>
    <t>Fr.</t>
  </si>
  <si>
    <t>- Procedura libera - art. 8 LCPubb</t>
  </si>
  <si>
    <t>Azienda Acqua Potabile</t>
  </si>
  <si>
    <t>TOTALE  Comune + AAP</t>
  </si>
  <si>
    <t>UFFICIO  TECNICO</t>
  </si>
  <si>
    <t>(IVA 7.7% esclusa)</t>
  </si>
  <si>
    <t>Anno 2021 - TOTALE lavori deliberati con importi superiori a fr. 5'000.--</t>
  </si>
  <si>
    <t>Genere di commessa</t>
  </si>
  <si>
    <t>Base legale</t>
  </si>
  <si>
    <t>Incarico diretto</t>
  </si>
  <si>
    <t>art. 7 cpv. 3, lett. h LCPubb</t>
  </si>
  <si>
    <t>LISTA DELLE COMMESSE PUBBLICHE AGGIUDICATE SU INVITO O INCARICO DIRETTO CON IMPORTI SUPERIORI A CHF 5'000.- (IVA ESCLUSA)                                                                                                                                                                                                                                                                                                                                                        COMUNE DI CEVIO - ANNO 2023</t>
  </si>
  <si>
    <t>Comune di Cevio</t>
  </si>
  <si>
    <t>Gestione situazione emergenza e successivo aggiornamento piano pericolo zona Corona dei Morti, Bignasco</t>
  </si>
  <si>
    <t>Isolazione fonica stand di tiro Cevio</t>
  </si>
  <si>
    <t>Fornitura pali IP Via Morella Cevio</t>
  </si>
  <si>
    <t>Fornitura pali illuminazione nucleo Boschetto</t>
  </si>
  <si>
    <t>Rifacimento postazioni 4 e 6 del percorso vita di Cevio</t>
  </si>
  <si>
    <t>Rifacimento scala al mappale no. 327 RFD Cavergno</t>
  </si>
  <si>
    <t>Piano di emergenza sovracomunale Cerentino-Cevio</t>
  </si>
  <si>
    <t>Opere da elettricista - Eliminazione difetti RASI</t>
  </si>
  <si>
    <t>Allacciamento stazioni di ricarica e-bike - piazza di Cevio e San Carlo</t>
  </si>
  <si>
    <t>Posteggio San Luigi - opere di pavimentazione</t>
  </si>
  <si>
    <t>Manutenzione strade - rappezzi diversi</t>
  </si>
  <si>
    <t>Lavori di miglioria al cimitero di Cevio - progetto definitivo</t>
  </si>
  <si>
    <t>Progettazione e direzione lavori - risanamento via Zòta - Strada per il Boschetto</t>
  </si>
  <si>
    <t>Scavo per posa condotta AP per nuovo allacciamento mappale 276 RFD Cavergno</t>
  </si>
  <si>
    <t>Opere da elettricista - Eliminazione difetti RASI - Stabile pompieri di Cevio</t>
  </si>
  <si>
    <t>Allestimento rapporto tecnico giuridico: Impianti fotovoltaici nei nuclei</t>
  </si>
  <si>
    <t>Posa 5 nuovi punti luce Led in via al Mött a Cavergno</t>
  </si>
  <si>
    <t>Posa sottostruttura per nuova illuminazione pubblica nucleo Cevio Vecchio</t>
  </si>
  <si>
    <t>Segnaletica verticale per Cavergno e Cevio</t>
  </si>
  <si>
    <t>Piano regolatore Valle Bavona - revisione parziale - allestimento incarto per adozione del Consiglio comunale</t>
  </si>
  <si>
    <t>SERVIZI</t>
  </si>
  <si>
    <t>FORNITURA</t>
  </si>
  <si>
    <t>Edile costruttori o pavimentazioni</t>
  </si>
  <si>
    <t>art. 7 cpv. 3, lett. g LCPubb</t>
  </si>
  <si>
    <t>AMMANN SA Studio di geologia, Losone</t>
  </si>
  <si>
    <t>Biadici Athos, Peccia</t>
  </si>
  <si>
    <t>CB Incom SA, Bioggio</t>
  </si>
  <si>
    <t>Consorzio protezione civile Locarno e Dintorni, Locarno</t>
  </si>
  <si>
    <t>Dalessi Romildo e figlio, Cavergno</t>
  </si>
  <si>
    <t>Dr. BAUMER SA Geologi consulenti, Losone</t>
  </si>
  <si>
    <t>Elettricità Sciaroni SA, Minusio</t>
  </si>
  <si>
    <t>FRANCO ROSSI SA, Locarno</t>
  </si>
  <si>
    <t>Franzoni Luca, Giumaglio</t>
  </si>
  <si>
    <t>Mignami Antonio Studio d'ingegneria, Locarno</t>
  </si>
  <si>
    <t>Mignami SA Impresa costruzioni, Cevio</t>
  </si>
  <si>
    <t>Mondini SA Elettrigilà, Tegna</t>
  </si>
  <si>
    <t>PLANIDEA SA, Rivera</t>
  </si>
  <si>
    <t>SES, Locarno</t>
  </si>
  <si>
    <t>SIGNAL SA, Sementina</t>
  </si>
  <si>
    <t>Studi associati SA, Lugano</t>
  </si>
  <si>
    <t>CHF</t>
  </si>
  <si>
    <r>
      <t>Importo  deliberato</t>
    </r>
    <r>
      <rPr>
        <b/>
        <sz val="11"/>
        <color indexed="10"/>
        <rFont val="Arial Nova"/>
        <family val="2"/>
      </rPr>
      <t xml:space="preserve"> </t>
    </r>
    <r>
      <rPr>
        <b/>
        <sz val="11"/>
        <rFont val="Arial Nova"/>
        <family val="2"/>
      </rPr>
      <t>(IVA escl.)</t>
    </r>
  </si>
  <si>
    <t>Data delibera</t>
  </si>
  <si>
    <t>Tipo</t>
  </si>
  <si>
    <t>Aggiudicatario</t>
  </si>
  <si>
    <t>Risoluzione municipale n. 148 del 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</si>
</sst>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b/>
      <sz val="12"/>
      <name val="Tahoma"/>
      <family val="2"/>
    </font>
    <font>
      <sz val="12"/>
      <name val="Tahoma"/>
      <family val="2"/>
    </font>
    <font>
      <i/>
      <sz val="12"/>
      <name val="Tahoma"/>
      <family val="2"/>
    </font>
    <font>
      <sz val="10"/>
      <name val="Arial"/>
      <family val="2"/>
    </font>
    <font>
      <i/>
      <sz val="9"/>
      <name val="Tahoma"/>
      <family val="2"/>
    </font>
    <font>
      <sz val="9"/>
      <name val="Tahoma"/>
      <family val="2"/>
    </font>
    <font>
      <b/>
      <i/>
      <sz val="12"/>
      <name val="Tahoma"/>
      <family val="2"/>
    </font>
    <font>
      <b/>
      <u/>
      <sz val="14"/>
      <color rgb="FFFF0000"/>
      <name val="Tahoma"/>
      <family val="2"/>
    </font>
    <font>
      <i/>
      <u/>
      <sz val="12"/>
      <color rgb="FFFF0000"/>
      <name val="Tahoma"/>
      <family val="2"/>
    </font>
    <font>
      <b/>
      <i/>
      <sz val="12"/>
      <color rgb="FF0070C0"/>
      <name val="Tahoma"/>
      <family val="2"/>
    </font>
    <font>
      <i/>
      <sz val="12"/>
      <color rgb="FF0070C0"/>
      <name val="Tahoma"/>
      <family val="2"/>
    </font>
    <font>
      <sz val="9"/>
      <color rgb="FF0070C0"/>
      <name val="Tahoma"/>
      <family val="2"/>
    </font>
    <font>
      <i/>
      <sz val="9"/>
      <color rgb="FF0070C0"/>
      <name val="Tahoma"/>
      <family val="2"/>
    </font>
    <font>
      <sz val="11"/>
      <name val="Arial Nova"/>
      <family val="2"/>
    </font>
    <font>
      <b/>
      <sz val="11"/>
      <name val="Arial Nova"/>
      <family val="2"/>
    </font>
    <font>
      <b/>
      <sz val="11"/>
      <color indexed="10"/>
      <name val="Arial Nova"/>
      <family val="2"/>
    </font>
    <font>
      <b/>
      <sz val="18"/>
      <name val="Arial Nova"/>
      <family val="2"/>
    </font>
    <font>
      <sz val="12"/>
      <color theme="1"/>
      <name val="Arial"/>
      <family val="2"/>
    </font>
    <font>
      <sz val="12"/>
      <name val="Arial Nova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0" fontId="5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0" fontId="5" fillId="0" borderId="0" xfId="1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3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top"/>
    </xf>
    <xf numFmtId="4" fontId="3" fillId="0" borderId="5" xfId="0" applyNumberFormat="1" applyFont="1" applyBorder="1" applyAlignment="1">
      <alignment vertical="top"/>
    </xf>
    <xf numFmtId="10" fontId="5" fillId="0" borderId="0" xfId="1" applyNumberFormat="1" applyFont="1" applyAlignment="1">
      <alignment vertical="top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4" fontId="11" fillId="0" borderId="0" xfId="0" applyNumberFormat="1" applyFont="1" applyAlignment="1">
      <alignment vertical="center"/>
    </xf>
    <xf numFmtId="10" fontId="13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center" vertical="top"/>
    </xf>
    <xf numFmtId="4" fontId="11" fillId="0" borderId="5" xfId="0" applyNumberFormat="1" applyFont="1" applyBorder="1" applyAlignment="1">
      <alignment vertical="top"/>
    </xf>
    <xf numFmtId="10" fontId="13" fillId="0" borderId="0" xfId="1" applyNumberFormat="1" applyFont="1" applyAlignment="1">
      <alignment horizontal="right" vertical="top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/>
    </xf>
    <xf numFmtId="4" fontId="18" fillId="0" borderId="4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8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234764</xdr:colOff>
      <xdr:row>2</xdr:row>
      <xdr:rowOff>392208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766"/>
          <a:ext cx="1400176" cy="70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4" zoomScale="130" zoomScaleNormal="130" workbookViewId="0">
      <selection activeCell="G18" sqref="G18"/>
    </sheetView>
  </sheetViews>
  <sheetFormatPr defaultColWidth="9.140625" defaultRowHeight="15" x14ac:dyDescent="0.2"/>
  <cols>
    <col min="1" max="6" width="9.140625" style="2"/>
    <col min="7" max="7" width="18" style="2" customWidth="1"/>
    <col min="8" max="8" width="15" style="2" customWidth="1"/>
    <col min="9" max="11" width="9.140625" style="2"/>
    <col min="12" max="12" width="14.5703125" style="2" bestFit="1" customWidth="1"/>
    <col min="13" max="16384" width="9.140625" style="2"/>
  </cols>
  <sheetData>
    <row r="1" spans="1:12" ht="31.5" customHeight="1" x14ac:dyDescent="0.2">
      <c r="A1" s="50" t="s">
        <v>10</v>
      </c>
      <c r="B1" s="51"/>
      <c r="C1" s="51"/>
      <c r="D1" s="51"/>
      <c r="E1" s="51"/>
      <c r="F1" s="51"/>
      <c r="G1" s="51"/>
      <c r="H1" s="52"/>
    </row>
    <row r="2" spans="1:12" x14ac:dyDescent="0.2">
      <c r="A2" s="1"/>
    </row>
    <row r="3" spans="1:12" x14ac:dyDescent="0.2">
      <c r="A3" s="1"/>
    </row>
    <row r="4" spans="1:12" ht="18" x14ac:dyDescent="0.2">
      <c r="A4" s="53" t="s">
        <v>8</v>
      </c>
      <c r="B4" s="53"/>
      <c r="C4" s="53"/>
      <c r="D4" s="53"/>
      <c r="E4" s="53"/>
      <c r="F4" s="53"/>
      <c r="G4" s="53"/>
      <c r="H4" s="53"/>
    </row>
    <row r="5" spans="1:12" x14ac:dyDescent="0.2">
      <c r="A5" s="1"/>
    </row>
    <row r="6" spans="1:12" x14ac:dyDescent="0.2">
      <c r="A6" s="1"/>
    </row>
    <row r="7" spans="1:12" x14ac:dyDescent="0.2">
      <c r="A7" s="9" t="s">
        <v>1</v>
      </c>
    </row>
    <row r="9" spans="1:12" x14ac:dyDescent="0.2">
      <c r="A9" s="3" t="s">
        <v>2</v>
      </c>
      <c r="B9" s="4"/>
      <c r="C9" s="4"/>
      <c r="D9" s="4"/>
      <c r="E9" s="4"/>
      <c r="F9" s="5" t="s">
        <v>4</v>
      </c>
      <c r="G9" s="6" t="e">
        <f>+#REF!-G18</f>
        <v>#REF!</v>
      </c>
      <c r="H9" s="7" t="e">
        <f>G9/G27</f>
        <v>#REF!</v>
      </c>
    </row>
    <row r="10" spans="1:12" x14ac:dyDescent="0.2">
      <c r="A10" s="4"/>
      <c r="B10" s="4"/>
      <c r="C10" s="4"/>
      <c r="D10" s="4"/>
      <c r="E10" s="4"/>
      <c r="F10" s="5"/>
      <c r="G10" s="4"/>
      <c r="H10" s="8"/>
    </row>
    <row r="11" spans="1:12" x14ac:dyDescent="0.2">
      <c r="A11" s="3" t="s">
        <v>3</v>
      </c>
      <c r="B11" s="4"/>
      <c r="C11" s="4"/>
      <c r="D11" s="4"/>
      <c r="E11" s="4"/>
      <c r="F11" s="5" t="s">
        <v>4</v>
      </c>
      <c r="G11" s="6" t="e">
        <f>+#REF!-#REF!-#REF!</f>
        <v>#REF!</v>
      </c>
      <c r="H11" s="7" t="e">
        <f>G11/G27</f>
        <v>#REF!</v>
      </c>
    </row>
    <row r="12" spans="1:12" x14ac:dyDescent="0.2">
      <c r="A12" s="4"/>
      <c r="B12" s="4"/>
      <c r="C12" s="4"/>
      <c r="D12" s="4"/>
      <c r="E12" s="4"/>
      <c r="F12" s="5"/>
      <c r="G12" s="4"/>
      <c r="H12" s="8"/>
    </row>
    <row r="13" spans="1:12" ht="25.5" customHeight="1" x14ac:dyDescent="0.2">
      <c r="A13" s="12" t="s">
        <v>5</v>
      </c>
      <c r="B13" s="13"/>
      <c r="C13" s="13"/>
      <c r="D13" s="13"/>
      <c r="E13" s="13"/>
      <c r="F13" s="14" t="s">
        <v>4</v>
      </c>
      <c r="G13" s="15" t="e">
        <f>+#REF!-G22</f>
        <v>#REF!</v>
      </c>
      <c r="H13" s="16" t="e">
        <f>G13/G27</f>
        <v>#REF!</v>
      </c>
    </row>
    <row r="14" spans="1:12" ht="24.75" customHeight="1" x14ac:dyDescent="0.2">
      <c r="A14" s="4"/>
      <c r="B14" s="4"/>
      <c r="C14" s="4"/>
      <c r="D14" s="4"/>
      <c r="F14" s="5" t="s">
        <v>4</v>
      </c>
      <c r="G14" s="6" t="e">
        <f>SUM(G9:G13)</f>
        <v>#REF!</v>
      </c>
      <c r="H14" s="19" t="e">
        <f>SUM(H9:H13)</f>
        <v>#REF!</v>
      </c>
      <c r="L14" s="11"/>
    </row>
    <row r="15" spans="1:12" x14ac:dyDescent="0.2">
      <c r="A15" s="4"/>
      <c r="B15" s="4"/>
      <c r="C15" s="4"/>
      <c r="D15" s="4"/>
      <c r="E15" s="4"/>
      <c r="F15" s="5"/>
      <c r="G15" s="4"/>
      <c r="H15" s="8"/>
    </row>
    <row r="16" spans="1:12" x14ac:dyDescent="0.2">
      <c r="A16" s="20" t="s">
        <v>6</v>
      </c>
      <c r="B16" s="21"/>
      <c r="C16" s="21"/>
      <c r="D16" s="21"/>
      <c r="E16" s="21"/>
      <c r="F16" s="22"/>
      <c r="G16" s="21"/>
      <c r="H16" s="23"/>
    </row>
    <row r="17" spans="1:12" x14ac:dyDescent="0.2">
      <c r="A17" s="21"/>
      <c r="B17" s="21"/>
      <c r="C17" s="21"/>
      <c r="D17" s="21"/>
      <c r="E17" s="21"/>
      <c r="F17" s="22"/>
      <c r="G17" s="21"/>
      <c r="H17" s="23"/>
    </row>
    <row r="18" spans="1:12" x14ac:dyDescent="0.2">
      <c r="A18" s="24" t="s">
        <v>2</v>
      </c>
      <c r="B18" s="21"/>
      <c r="C18" s="21"/>
      <c r="D18" s="21"/>
      <c r="E18" s="21"/>
      <c r="F18" s="22" t="s">
        <v>4</v>
      </c>
      <c r="G18" s="25" t="e">
        <f>+#REF!+#REF!+#REF!+#REF!+#REF!</f>
        <v>#REF!</v>
      </c>
      <c r="H18" s="26" t="e">
        <f>G18/G27</f>
        <v>#REF!</v>
      </c>
    </row>
    <row r="19" spans="1:12" x14ac:dyDescent="0.2">
      <c r="A19" s="21"/>
      <c r="B19" s="21"/>
      <c r="C19" s="21"/>
      <c r="D19" s="21"/>
      <c r="E19" s="21"/>
      <c r="F19" s="22"/>
      <c r="G19" s="21"/>
      <c r="H19" s="27"/>
      <c r="L19" s="11"/>
    </row>
    <row r="20" spans="1:12" x14ac:dyDescent="0.2">
      <c r="A20" s="24" t="s">
        <v>3</v>
      </c>
      <c r="B20" s="21"/>
      <c r="C20" s="21"/>
      <c r="D20" s="21"/>
      <c r="E20" s="21"/>
      <c r="F20" s="22" t="s">
        <v>4</v>
      </c>
      <c r="G20" s="25" t="e">
        <f>+#REF!+#REF!+#REF!</f>
        <v>#REF!</v>
      </c>
      <c r="H20" s="26" t="e">
        <f>G20/G27</f>
        <v>#REF!</v>
      </c>
    </row>
    <row r="21" spans="1:12" x14ac:dyDescent="0.2">
      <c r="A21" s="21"/>
      <c r="B21" s="21"/>
      <c r="C21" s="21"/>
      <c r="D21" s="21"/>
      <c r="E21" s="21"/>
      <c r="F21" s="22"/>
      <c r="G21" s="21"/>
      <c r="H21" s="27"/>
    </row>
    <row r="22" spans="1:12" ht="25.5" customHeight="1" x14ac:dyDescent="0.2">
      <c r="A22" s="28" t="s">
        <v>5</v>
      </c>
      <c r="B22" s="29"/>
      <c r="C22" s="29"/>
      <c r="D22" s="29"/>
      <c r="E22" s="29"/>
      <c r="F22" s="30" t="s">
        <v>4</v>
      </c>
      <c r="G22" s="31">
        <v>0</v>
      </c>
      <c r="H22" s="32" t="e">
        <f>G22/G27</f>
        <v>#REF!</v>
      </c>
    </row>
    <row r="23" spans="1:12" ht="28.5" customHeight="1" x14ac:dyDescent="0.2">
      <c r="A23" s="24"/>
      <c r="B23" s="21"/>
      <c r="C23" s="21"/>
      <c r="D23" s="21"/>
      <c r="E23" s="21"/>
      <c r="F23" s="22" t="s">
        <v>4</v>
      </c>
      <c r="G23" s="25" t="e">
        <f>SUM(G18:G22)-0.01</f>
        <v>#REF!</v>
      </c>
      <c r="H23" s="26" t="e">
        <f>SUM(H18:H22)</f>
        <v>#REF!</v>
      </c>
    </row>
    <row r="24" spans="1:12" x14ac:dyDescent="0.2">
      <c r="A24" s="3"/>
      <c r="B24" s="4"/>
      <c r="C24" s="4"/>
      <c r="D24" s="4"/>
      <c r="E24" s="4"/>
      <c r="F24" s="5"/>
      <c r="G24" s="6"/>
      <c r="H24" s="10"/>
    </row>
    <row r="25" spans="1:12" x14ac:dyDescent="0.2">
      <c r="A25" s="3"/>
      <c r="B25" s="4"/>
      <c r="C25" s="4"/>
      <c r="D25" s="4"/>
      <c r="E25" s="4"/>
      <c r="F25" s="5"/>
      <c r="G25" s="6"/>
      <c r="H25" s="10"/>
    </row>
    <row r="26" spans="1:12" x14ac:dyDescent="0.2">
      <c r="A26" s="4"/>
      <c r="B26" s="4"/>
      <c r="C26" s="4"/>
      <c r="D26" s="4"/>
      <c r="E26" s="4"/>
      <c r="F26" s="5"/>
      <c r="G26" s="4"/>
      <c r="H26" s="8"/>
    </row>
    <row r="27" spans="1:12" ht="30.75" customHeight="1" thickBot="1" x14ac:dyDescent="0.25">
      <c r="B27" s="9" t="s">
        <v>7</v>
      </c>
      <c r="C27" s="1"/>
      <c r="D27" s="1"/>
      <c r="E27" s="1"/>
      <c r="F27" s="17" t="s">
        <v>4</v>
      </c>
      <c r="G27" s="18" t="e">
        <f>+G14+G23</f>
        <v>#REF!</v>
      </c>
      <c r="H27" s="7" t="e">
        <f>+H14+H23</f>
        <v>#REF!</v>
      </c>
    </row>
    <row r="28" spans="1:12" ht="15.75" thickTop="1" x14ac:dyDescent="0.2">
      <c r="B28" s="54" t="s">
        <v>9</v>
      </c>
      <c r="C28" s="54"/>
      <c r="D28" s="54"/>
    </row>
    <row r="32" spans="1:12" x14ac:dyDescent="0.2">
      <c r="G32" s="11"/>
    </row>
    <row r="33" spans="7:7" x14ac:dyDescent="0.2">
      <c r="G33" s="11"/>
    </row>
    <row r="34" spans="7:7" x14ac:dyDescent="0.2">
      <c r="G34" s="11"/>
    </row>
  </sheetData>
  <mergeCells count="3">
    <mergeCell ref="A1:H1"/>
    <mergeCell ref="A4:H4"/>
    <mergeCell ref="B28:D2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&amp;L&amp;"Tahoma,Normale"&amp;8&amp;Z&amp;F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13" zoomScale="80" zoomScaleNormal="80" workbookViewId="0">
      <selection activeCell="A30" sqref="A30"/>
    </sheetView>
  </sheetViews>
  <sheetFormatPr defaultRowHeight="14.25" x14ac:dyDescent="0.2"/>
  <cols>
    <col min="1" max="1" width="17.42578125" style="38" bestFit="1" customWidth="1"/>
    <col min="2" max="2" width="111.5703125" style="38" customWidth="1"/>
    <col min="3" max="3" width="23" style="38" customWidth="1"/>
    <col min="4" max="4" width="20.85546875" style="33" customWidth="1"/>
    <col min="5" max="5" width="28.140625" style="33" customWidth="1"/>
    <col min="6" max="6" width="45.7109375" style="33" customWidth="1"/>
    <col min="7" max="7" width="5.28515625" style="33" bestFit="1" customWidth="1"/>
    <col min="8" max="8" width="17.140625" style="37" customWidth="1"/>
    <col min="9" max="132" width="9.140625" style="33"/>
    <col min="133" max="133" width="20.140625" style="33" bestFit="1" customWidth="1"/>
    <col min="134" max="134" width="11.140625" style="33" customWidth="1"/>
    <col min="135" max="135" width="112.140625" style="33" bestFit="1" customWidth="1"/>
    <col min="136" max="136" width="14.42578125" style="33" customWidth="1"/>
    <col min="137" max="137" width="20.140625" style="33" customWidth="1"/>
    <col min="138" max="138" width="18" style="33" bestFit="1" customWidth="1"/>
    <col min="139" max="139" width="41.42578125" style="33" customWidth="1"/>
    <col min="140" max="140" width="14.7109375" style="33" customWidth="1"/>
    <col min="141" max="141" width="10.140625" style="33" bestFit="1" customWidth="1"/>
    <col min="142" max="388" width="9.140625" style="33"/>
    <col min="389" max="389" width="20.140625" style="33" bestFit="1" customWidth="1"/>
    <col min="390" max="390" width="11.140625" style="33" customWidth="1"/>
    <col min="391" max="391" width="112.140625" style="33" bestFit="1" customWidth="1"/>
    <col min="392" max="392" width="14.42578125" style="33" customWidth="1"/>
    <col min="393" max="393" width="20.140625" style="33" customWidth="1"/>
    <col min="394" max="394" width="18" style="33" bestFit="1" customWidth="1"/>
    <col min="395" max="395" width="41.42578125" style="33" customWidth="1"/>
    <col min="396" max="396" width="14.7109375" style="33" customWidth="1"/>
    <col min="397" max="397" width="10.140625" style="33" bestFit="1" customWidth="1"/>
    <col min="398" max="644" width="9.140625" style="33"/>
    <col min="645" max="645" width="20.140625" style="33" bestFit="1" customWidth="1"/>
    <col min="646" max="646" width="11.140625" style="33" customWidth="1"/>
    <col min="647" max="647" width="112.140625" style="33" bestFit="1" customWidth="1"/>
    <col min="648" max="648" width="14.42578125" style="33" customWidth="1"/>
    <col min="649" max="649" width="20.140625" style="33" customWidth="1"/>
    <col min="650" max="650" width="18" style="33" bestFit="1" customWidth="1"/>
    <col min="651" max="651" width="41.42578125" style="33" customWidth="1"/>
    <col min="652" max="652" width="14.7109375" style="33" customWidth="1"/>
    <col min="653" max="653" width="10.140625" style="33" bestFit="1" customWidth="1"/>
    <col min="654" max="900" width="9.140625" style="33"/>
    <col min="901" max="901" width="20.140625" style="33" bestFit="1" customWidth="1"/>
    <col min="902" max="902" width="11.140625" style="33" customWidth="1"/>
    <col min="903" max="903" width="112.140625" style="33" bestFit="1" customWidth="1"/>
    <col min="904" max="904" width="14.42578125" style="33" customWidth="1"/>
    <col min="905" max="905" width="20.140625" style="33" customWidth="1"/>
    <col min="906" max="906" width="18" style="33" bestFit="1" customWidth="1"/>
    <col min="907" max="907" width="41.42578125" style="33" customWidth="1"/>
    <col min="908" max="908" width="14.7109375" style="33" customWidth="1"/>
    <col min="909" max="909" width="10.140625" style="33" bestFit="1" customWidth="1"/>
    <col min="910" max="1156" width="9.140625" style="33"/>
    <col min="1157" max="1157" width="20.140625" style="33" bestFit="1" customWidth="1"/>
    <col min="1158" max="1158" width="11.140625" style="33" customWidth="1"/>
    <col min="1159" max="1159" width="112.140625" style="33" bestFit="1" customWidth="1"/>
    <col min="1160" max="1160" width="14.42578125" style="33" customWidth="1"/>
    <col min="1161" max="1161" width="20.140625" style="33" customWidth="1"/>
    <col min="1162" max="1162" width="18" style="33" bestFit="1" customWidth="1"/>
    <col min="1163" max="1163" width="41.42578125" style="33" customWidth="1"/>
    <col min="1164" max="1164" width="14.7109375" style="33" customWidth="1"/>
    <col min="1165" max="1165" width="10.140625" style="33" bestFit="1" customWidth="1"/>
    <col min="1166" max="1412" width="9.140625" style="33"/>
    <col min="1413" max="1413" width="20.140625" style="33" bestFit="1" customWidth="1"/>
    <col min="1414" max="1414" width="11.140625" style="33" customWidth="1"/>
    <col min="1415" max="1415" width="112.140625" style="33" bestFit="1" customWidth="1"/>
    <col min="1416" max="1416" width="14.42578125" style="33" customWidth="1"/>
    <col min="1417" max="1417" width="20.140625" style="33" customWidth="1"/>
    <col min="1418" max="1418" width="18" style="33" bestFit="1" customWidth="1"/>
    <col min="1419" max="1419" width="41.42578125" style="33" customWidth="1"/>
    <col min="1420" max="1420" width="14.7109375" style="33" customWidth="1"/>
    <col min="1421" max="1421" width="10.140625" style="33" bestFit="1" customWidth="1"/>
    <col min="1422" max="1668" width="9.140625" style="33"/>
    <col min="1669" max="1669" width="20.140625" style="33" bestFit="1" customWidth="1"/>
    <col min="1670" max="1670" width="11.140625" style="33" customWidth="1"/>
    <col min="1671" max="1671" width="112.140625" style="33" bestFit="1" customWidth="1"/>
    <col min="1672" max="1672" width="14.42578125" style="33" customWidth="1"/>
    <col min="1673" max="1673" width="20.140625" style="33" customWidth="1"/>
    <col min="1674" max="1674" width="18" style="33" bestFit="1" customWidth="1"/>
    <col min="1675" max="1675" width="41.42578125" style="33" customWidth="1"/>
    <col min="1676" max="1676" width="14.7109375" style="33" customWidth="1"/>
    <col min="1677" max="1677" width="10.140625" style="33" bestFit="1" customWidth="1"/>
    <col min="1678" max="1924" width="9.140625" style="33"/>
    <col min="1925" max="1925" width="20.140625" style="33" bestFit="1" customWidth="1"/>
    <col min="1926" max="1926" width="11.140625" style="33" customWidth="1"/>
    <col min="1927" max="1927" width="112.140625" style="33" bestFit="1" customWidth="1"/>
    <col min="1928" max="1928" width="14.42578125" style="33" customWidth="1"/>
    <col min="1929" max="1929" width="20.140625" style="33" customWidth="1"/>
    <col min="1930" max="1930" width="18" style="33" bestFit="1" customWidth="1"/>
    <col min="1931" max="1931" width="41.42578125" style="33" customWidth="1"/>
    <col min="1932" max="1932" width="14.7109375" style="33" customWidth="1"/>
    <col min="1933" max="1933" width="10.140625" style="33" bestFit="1" customWidth="1"/>
    <col min="1934" max="2180" width="9.140625" style="33"/>
    <col min="2181" max="2181" width="20.140625" style="33" bestFit="1" customWidth="1"/>
    <col min="2182" max="2182" width="11.140625" style="33" customWidth="1"/>
    <col min="2183" max="2183" width="112.140625" style="33" bestFit="1" customWidth="1"/>
    <col min="2184" max="2184" width="14.42578125" style="33" customWidth="1"/>
    <col min="2185" max="2185" width="20.140625" style="33" customWidth="1"/>
    <col min="2186" max="2186" width="18" style="33" bestFit="1" customWidth="1"/>
    <col min="2187" max="2187" width="41.42578125" style="33" customWidth="1"/>
    <col min="2188" max="2188" width="14.7109375" style="33" customWidth="1"/>
    <col min="2189" max="2189" width="10.140625" style="33" bestFit="1" customWidth="1"/>
    <col min="2190" max="2436" width="9.140625" style="33"/>
    <col min="2437" max="2437" width="20.140625" style="33" bestFit="1" customWidth="1"/>
    <col min="2438" max="2438" width="11.140625" style="33" customWidth="1"/>
    <col min="2439" max="2439" width="112.140625" style="33" bestFit="1" customWidth="1"/>
    <col min="2440" max="2440" width="14.42578125" style="33" customWidth="1"/>
    <col min="2441" max="2441" width="20.140625" style="33" customWidth="1"/>
    <col min="2442" max="2442" width="18" style="33" bestFit="1" customWidth="1"/>
    <col min="2443" max="2443" width="41.42578125" style="33" customWidth="1"/>
    <col min="2444" max="2444" width="14.7109375" style="33" customWidth="1"/>
    <col min="2445" max="2445" width="10.140625" style="33" bestFit="1" customWidth="1"/>
    <col min="2446" max="2692" width="9.140625" style="33"/>
    <col min="2693" max="2693" width="20.140625" style="33" bestFit="1" customWidth="1"/>
    <col min="2694" max="2694" width="11.140625" style="33" customWidth="1"/>
    <col min="2695" max="2695" width="112.140625" style="33" bestFit="1" customWidth="1"/>
    <col min="2696" max="2696" width="14.42578125" style="33" customWidth="1"/>
    <col min="2697" max="2697" width="20.140625" style="33" customWidth="1"/>
    <col min="2698" max="2698" width="18" style="33" bestFit="1" customWidth="1"/>
    <col min="2699" max="2699" width="41.42578125" style="33" customWidth="1"/>
    <col min="2700" max="2700" width="14.7109375" style="33" customWidth="1"/>
    <col min="2701" max="2701" width="10.140625" style="33" bestFit="1" customWidth="1"/>
    <col min="2702" max="2948" width="9.140625" style="33"/>
    <col min="2949" max="2949" width="20.140625" style="33" bestFit="1" customWidth="1"/>
    <col min="2950" max="2950" width="11.140625" style="33" customWidth="1"/>
    <col min="2951" max="2951" width="112.140625" style="33" bestFit="1" customWidth="1"/>
    <col min="2952" max="2952" width="14.42578125" style="33" customWidth="1"/>
    <col min="2953" max="2953" width="20.140625" style="33" customWidth="1"/>
    <col min="2954" max="2954" width="18" style="33" bestFit="1" customWidth="1"/>
    <col min="2955" max="2955" width="41.42578125" style="33" customWidth="1"/>
    <col min="2956" max="2956" width="14.7109375" style="33" customWidth="1"/>
    <col min="2957" max="2957" width="10.140625" style="33" bestFit="1" customWidth="1"/>
    <col min="2958" max="3204" width="9.140625" style="33"/>
    <col min="3205" max="3205" width="20.140625" style="33" bestFit="1" customWidth="1"/>
    <col min="3206" max="3206" width="11.140625" style="33" customWidth="1"/>
    <col min="3207" max="3207" width="112.140625" style="33" bestFit="1" customWidth="1"/>
    <col min="3208" max="3208" width="14.42578125" style="33" customWidth="1"/>
    <col min="3209" max="3209" width="20.140625" style="33" customWidth="1"/>
    <col min="3210" max="3210" width="18" style="33" bestFit="1" customWidth="1"/>
    <col min="3211" max="3211" width="41.42578125" style="33" customWidth="1"/>
    <col min="3212" max="3212" width="14.7109375" style="33" customWidth="1"/>
    <col min="3213" max="3213" width="10.140625" style="33" bestFit="1" customWidth="1"/>
    <col min="3214" max="3460" width="9.140625" style="33"/>
    <col min="3461" max="3461" width="20.140625" style="33" bestFit="1" customWidth="1"/>
    <col min="3462" max="3462" width="11.140625" style="33" customWidth="1"/>
    <col min="3463" max="3463" width="112.140625" style="33" bestFit="1" customWidth="1"/>
    <col min="3464" max="3464" width="14.42578125" style="33" customWidth="1"/>
    <col min="3465" max="3465" width="20.140625" style="33" customWidth="1"/>
    <col min="3466" max="3466" width="18" style="33" bestFit="1" customWidth="1"/>
    <col min="3467" max="3467" width="41.42578125" style="33" customWidth="1"/>
    <col min="3468" max="3468" width="14.7109375" style="33" customWidth="1"/>
    <col min="3469" max="3469" width="10.140625" style="33" bestFit="1" customWidth="1"/>
    <col min="3470" max="3716" width="9.140625" style="33"/>
    <col min="3717" max="3717" width="20.140625" style="33" bestFit="1" customWidth="1"/>
    <col min="3718" max="3718" width="11.140625" style="33" customWidth="1"/>
    <col min="3719" max="3719" width="112.140625" style="33" bestFit="1" customWidth="1"/>
    <col min="3720" max="3720" width="14.42578125" style="33" customWidth="1"/>
    <col min="3721" max="3721" width="20.140625" style="33" customWidth="1"/>
    <col min="3722" max="3722" width="18" style="33" bestFit="1" customWidth="1"/>
    <col min="3723" max="3723" width="41.42578125" style="33" customWidth="1"/>
    <col min="3724" max="3724" width="14.7109375" style="33" customWidth="1"/>
    <col min="3725" max="3725" width="10.140625" style="33" bestFit="1" customWidth="1"/>
    <col min="3726" max="3972" width="9.140625" style="33"/>
    <col min="3973" max="3973" width="20.140625" style="33" bestFit="1" customWidth="1"/>
    <col min="3974" max="3974" width="11.140625" style="33" customWidth="1"/>
    <col min="3975" max="3975" width="112.140625" style="33" bestFit="1" customWidth="1"/>
    <col min="3976" max="3976" width="14.42578125" style="33" customWidth="1"/>
    <col min="3977" max="3977" width="20.140625" style="33" customWidth="1"/>
    <col min="3978" max="3978" width="18" style="33" bestFit="1" customWidth="1"/>
    <col min="3979" max="3979" width="41.42578125" style="33" customWidth="1"/>
    <col min="3980" max="3980" width="14.7109375" style="33" customWidth="1"/>
    <col min="3981" max="3981" width="10.140625" style="33" bestFit="1" customWidth="1"/>
    <col min="3982" max="4228" width="9.140625" style="33"/>
    <col min="4229" max="4229" width="20.140625" style="33" bestFit="1" customWidth="1"/>
    <col min="4230" max="4230" width="11.140625" style="33" customWidth="1"/>
    <col min="4231" max="4231" width="112.140625" style="33" bestFit="1" customWidth="1"/>
    <col min="4232" max="4232" width="14.42578125" style="33" customWidth="1"/>
    <col min="4233" max="4233" width="20.140625" style="33" customWidth="1"/>
    <col min="4234" max="4234" width="18" style="33" bestFit="1" customWidth="1"/>
    <col min="4235" max="4235" width="41.42578125" style="33" customWidth="1"/>
    <col min="4236" max="4236" width="14.7109375" style="33" customWidth="1"/>
    <col min="4237" max="4237" width="10.140625" style="33" bestFit="1" customWidth="1"/>
    <col min="4238" max="4484" width="9.140625" style="33"/>
    <col min="4485" max="4485" width="20.140625" style="33" bestFit="1" customWidth="1"/>
    <col min="4486" max="4486" width="11.140625" style="33" customWidth="1"/>
    <col min="4487" max="4487" width="112.140625" style="33" bestFit="1" customWidth="1"/>
    <col min="4488" max="4488" width="14.42578125" style="33" customWidth="1"/>
    <col min="4489" max="4489" width="20.140625" style="33" customWidth="1"/>
    <col min="4490" max="4490" width="18" style="33" bestFit="1" customWidth="1"/>
    <col min="4491" max="4491" width="41.42578125" style="33" customWidth="1"/>
    <col min="4492" max="4492" width="14.7109375" style="33" customWidth="1"/>
    <col min="4493" max="4493" width="10.140625" style="33" bestFit="1" customWidth="1"/>
    <col min="4494" max="4740" width="9.140625" style="33"/>
    <col min="4741" max="4741" width="20.140625" style="33" bestFit="1" customWidth="1"/>
    <col min="4742" max="4742" width="11.140625" style="33" customWidth="1"/>
    <col min="4743" max="4743" width="112.140625" style="33" bestFit="1" customWidth="1"/>
    <col min="4744" max="4744" width="14.42578125" style="33" customWidth="1"/>
    <col min="4745" max="4745" width="20.140625" style="33" customWidth="1"/>
    <col min="4746" max="4746" width="18" style="33" bestFit="1" customWidth="1"/>
    <col min="4747" max="4747" width="41.42578125" style="33" customWidth="1"/>
    <col min="4748" max="4748" width="14.7109375" style="33" customWidth="1"/>
    <col min="4749" max="4749" width="10.140625" style="33" bestFit="1" customWidth="1"/>
    <col min="4750" max="4996" width="9.140625" style="33"/>
    <col min="4997" max="4997" width="20.140625" style="33" bestFit="1" customWidth="1"/>
    <col min="4998" max="4998" width="11.140625" style="33" customWidth="1"/>
    <col min="4999" max="4999" width="112.140625" style="33" bestFit="1" customWidth="1"/>
    <col min="5000" max="5000" width="14.42578125" style="33" customWidth="1"/>
    <col min="5001" max="5001" width="20.140625" style="33" customWidth="1"/>
    <col min="5002" max="5002" width="18" style="33" bestFit="1" customWidth="1"/>
    <col min="5003" max="5003" width="41.42578125" style="33" customWidth="1"/>
    <col min="5004" max="5004" width="14.7109375" style="33" customWidth="1"/>
    <col min="5005" max="5005" width="10.140625" style="33" bestFit="1" customWidth="1"/>
    <col min="5006" max="5252" width="9.140625" style="33"/>
    <col min="5253" max="5253" width="20.140625" style="33" bestFit="1" customWidth="1"/>
    <col min="5254" max="5254" width="11.140625" style="33" customWidth="1"/>
    <col min="5255" max="5255" width="112.140625" style="33" bestFit="1" customWidth="1"/>
    <col min="5256" max="5256" width="14.42578125" style="33" customWidth="1"/>
    <col min="5257" max="5257" width="20.140625" style="33" customWidth="1"/>
    <col min="5258" max="5258" width="18" style="33" bestFit="1" customWidth="1"/>
    <col min="5259" max="5259" width="41.42578125" style="33" customWidth="1"/>
    <col min="5260" max="5260" width="14.7109375" style="33" customWidth="1"/>
    <col min="5261" max="5261" width="10.140625" style="33" bestFit="1" customWidth="1"/>
    <col min="5262" max="5508" width="9.140625" style="33"/>
    <col min="5509" max="5509" width="20.140625" style="33" bestFit="1" customWidth="1"/>
    <col min="5510" max="5510" width="11.140625" style="33" customWidth="1"/>
    <col min="5511" max="5511" width="112.140625" style="33" bestFit="1" customWidth="1"/>
    <col min="5512" max="5512" width="14.42578125" style="33" customWidth="1"/>
    <col min="5513" max="5513" width="20.140625" style="33" customWidth="1"/>
    <col min="5514" max="5514" width="18" style="33" bestFit="1" customWidth="1"/>
    <col min="5515" max="5515" width="41.42578125" style="33" customWidth="1"/>
    <col min="5516" max="5516" width="14.7109375" style="33" customWidth="1"/>
    <col min="5517" max="5517" width="10.140625" style="33" bestFit="1" customWidth="1"/>
    <col min="5518" max="5764" width="9.140625" style="33"/>
    <col min="5765" max="5765" width="20.140625" style="33" bestFit="1" customWidth="1"/>
    <col min="5766" max="5766" width="11.140625" style="33" customWidth="1"/>
    <col min="5767" max="5767" width="112.140625" style="33" bestFit="1" customWidth="1"/>
    <col min="5768" max="5768" width="14.42578125" style="33" customWidth="1"/>
    <col min="5769" max="5769" width="20.140625" style="33" customWidth="1"/>
    <col min="5770" max="5770" width="18" style="33" bestFit="1" customWidth="1"/>
    <col min="5771" max="5771" width="41.42578125" style="33" customWidth="1"/>
    <col min="5772" max="5772" width="14.7109375" style="33" customWidth="1"/>
    <col min="5773" max="5773" width="10.140625" style="33" bestFit="1" customWidth="1"/>
    <col min="5774" max="6020" width="9.140625" style="33"/>
    <col min="6021" max="6021" width="20.140625" style="33" bestFit="1" customWidth="1"/>
    <col min="6022" max="6022" width="11.140625" style="33" customWidth="1"/>
    <col min="6023" max="6023" width="112.140625" style="33" bestFit="1" customWidth="1"/>
    <col min="6024" max="6024" width="14.42578125" style="33" customWidth="1"/>
    <col min="6025" max="6025" width="20.140625" style="33" customWidth="1"/>
    <col min="6026" max="6026" width="18" style="33" bestFit="1" customWidth="1"/>
    <col min="6027" max="6027" width="41.42578125" style="33" customWidth="1"/>
    <col min="6028" max="6028" width="14.7109375" style="33" customWidth="1"/>
    <col min="6029" max="6029" width="10.140625" style="33" bestFit="1" customWidth="1"/>
    <col min="6030" max="6276" width="9.140625" style="33"/>
    <col min="6277" max="6277" width="20.140625" style="33" bestFit="1" customWidth="1"/>
    <col min="6278" max="6278" width="11.140625" style="33" customWidth="1"/>
    <col min="6279" max="6279" width="112.140625" style="33" bestFit="1" customWidth="1"/>
    <col min="6280" max="6280" width="14.42578125" style="33" customWidth="1"/>
    <col min="6281" max="6281" width="20.140625" style="33" customWidth="1"/>
    <col min="6282" max="6282" width="18" style="33" bestFit="1" customWidth="1"/>
    <col min="6283" max="6283" width="41.42578125" style="33" customWidth="1"/>
    <col min="6284" max="6284" width="14.7109375" style="33" customWidth="1"/>
    <col min="6285" max="6285" width="10.140625" style="33" bestFit="1" customWidth="1"/>
    <col min="6286" max="6532" width="9.140625" style="33"/>
    <col min="6533" max="6533" width="20.140625" style="33" bestFit="1" customWidth="1"/>
    <col min="6534" max="6534" width="11.140625" style="33" customWidth="1"/>
    <col min="6535" max="6535" width="112.140625" style="33" bestFit="1" customWidth="1"/>
    <col min="6536" max="6536" width="14.42578125" style="33" customWidth="1"/>
    <col min="6537" max="6537" width="20.140625" style="33" customWidth="1"/>
    <col min="6538" max="6538" width="18" style="33" bestFit="1" customWidth="1"/>
    <col min="6539" max="6539" width="41.42578125" style="33" customWidth="1"/>
    <col min="6540" max="6540" width="14.7109375" style="33" customWidth="1"/>
    <col min="6541" max="6541" width="10.140625" style="33" bestFit="1" customWidth="1"/>
    <col min="6542" max="6788" width="9.140625" style="33"/>
    <col min="6789" max="6789" width="20.140625" style="33" bestFit="1" customWidth="1"/>
    <col min="6790" max="6790" width="11.140625" style="33" customWidth="1"/>
    <col min="6791" max="6791" width="112.140625" style="33" bestFit="1" customWidth="1"/>
    <col min="6792" max="6792" width="14.42578125" style="33" customWidth="1"/>
    <col min="6793" max="6793" width="20.140625" style="33" customWidth="1"/>
    <col min="6794" max="6794" width="18" style="33" bestFit="1" customWidth="1"/>
    <col min="6795" max="6795" width="41.42578125" style="33" customWidth="1"/>
    <col min="6796" max="6796" width="14.7109375" style="33" customWidth="1"/>
    <col min="6797" max="6797" width="10.140625" style="33" bestFit="1" customWidth="1"/>
    <col min="6798" max="7044" width="9.140625" style="33"/>
    <col min="7045" max="7045" width="20.140625" style="33" bestFit="1" customWidth="1"/>
    <col min="7046" max="7046" width="11.140625" style="33" customWidth="1"/>
    <col min="7047" max="7047" width="112.140625" style="33" bestFit="1" customWidth="1"/>
    <col min="7048" max="7048" width="14.42578125" style="33" customWidth="1"/>
    <col min="7049" max="7049" width="20.140625" style="33" customWidth="1"/>
    <col min="7050" max="7050" width="18" style="33" bestFit="1" customWidth="1"/>
    <col min="7051" max="7051" width="41.42578125" style="33" customWidth="1"/>
    <col min="7052" max="7052" width="14.7109375" style="33" customWidth="1"/>
    <col min="7053" max="7053" width="10.140625" style="33" bestFit="1" customWidth="1"/>
    <col min="7054" max="7300" width="9.140625" style="33"/>
    <col min="7301" max="7301" width="20.140625" style="33" bestFit="1" customWidth="1"/>
    <col min="7302" max="7302" width="11.140625" style="33" customWidth="1"/>
    <col min="7303" max="7303" width="112.140625" style="33" bestFit="1" customWidth="1"/>
    <col min="7304" max="7304" width="14.42578125" style="33" customWidth="1"/>
    <col min="7305" max="7305" width="20.140625" style="33" customWidth="1"/>
    <col min="7306" max="7306" width="18" style="33" bestFit="1" customWidth="1"/>
    <col min="7307" max="7307" width="41.42578125" style="33" customWidth="1"/>
    <col min="7308" max="7308" width="14.7109375" style="33" customWidth="1"/>
    <col min="7309" max="7309" width="10.140625" style="33" bestFit="1" customWidth="1"/>
    <col min="7310" max="7556" width="9.140625" style="33"/>
    <col min="7557" max="7557" width="20.140625" style="33" bestFit="1" customWidth="1"/>
    <col min="7558" max="7558" width="11.140625" style="33" customWidth="1"/>
    <col min="7559" max="7559" width="112.140625" style="33" bestFit="1" customWidth="1"/>
    <col min="7560" max="7560" width="14.42578125" style="33" customWidth="1"/>
    <col min="7561" max="7561" width="20.140625" style="33" customWidth="1"/>
    <col min="7562" max="7562" width="18" style="33" bestFit="1" customWidth="1"/>
    <col min="7563" max="7563" width="41.42578125" style="33" customWidth="1"/>
    <col min="7564" max="7564" width="14.7109375" style="33" customWidth="1"/>
    <col min="7565" max="7565" width="10.140625" style="33" bestFit="1" customWidth="1"/>
    <col min="7566" max="7812" width="9.140625" style="33"/>
    <col min="7813" max="7813" width="20.140625" style="33" bestFit="1" customWidth="1"/>
    <col min="7814" max="7814" width="11.140625" style="33" customWidth="1"/>
    <col min="7815" max="7815" width="112.140625" style="33" bestFit="1" customWidth="1"/>
    <col min="7816" max="7816" width="14.42578125" style="33" customWidth="1"/>
    <col min="7817" max="7817" width="20.140625" style="33" customWidth="1"/>
    <col min="7818" max="7818" width="18" style="33" bestFit="1" customWidth="1"/>
    <col min="7819" max="7819" width="41.42578125" style="33" customWidth="1"/>
    <col min="7820" max="7820" width="14.7109375" style="33" customWidth="1"/>
    <col min="7821" max="7821" width="10.140625" style="33" bestFit="1" customWidth="1"/>
    <col min="7822" max="8068" width="9.140625" style="33"/>
    <col min="8069" max="8069" width="20.140625" style="33" bestFit="1" customWidth="1"/>
    <col min="8070" max="8070" width="11.140625" style="33" customWidth="1"/>
    <col min="8071" max="8071" width="112.140625" style="33" bestFit="1" customWidth="1"/>
    <col min="8072" max="8072" width="14.42578125" style="33" customWidth="1"/>
    <col min="8073" max="8073" width="20.140625" style="33" customWidth="1"/>
    <col min="8074" max="8074" width="18" style="33" bestFit="1" customWidth="1"/>
    <col min="8075" max="8075" width="41.42578125" style="33" customWidth="1"/>
    <col min="8076" max="8076" width="14.7109375" style="33" customWidth="1"/>
    <col min="8077" max="8077" width="10.140625" style="33" bestFit="1" customWidth="1"/>
    <col min="8078" max="8324" width="9.140625" style="33"/>
    <col min="8325" max="8325" width="20.140625" style="33" bestFit="1" customWidth="1"/>
    <col min="8326" max="8326" width="11.140625" style="33" customWidth="1"/>
    <col min="8327" max="8327" width="112.140625" style="33" bestFit="1" customWidth="1"/>
    <col min="8328" max="8328" width="14.42578125" style="33" customWidth="1"/>
    <col min="8329" max="8329" width="20.140625" style="33" customWidth="1"/>
    <col min="8330" max="8330" width="18" style="33" bestFit="1" customWidth="1"/>
    <col min="8331" max="8331" width="41.42578125" style="33" customWidth="1"/>
    <col min="8332" max="8332" width="14.7109375" style="33" customWidth="1"/>
    <col min="8333" max="8333" width="10.140625" style="33" bestFit="1" customWidth="1"/>
    <col min="8334" max="8580" width="9.140625" style="33"/>
    <col min="8581" max="8581" width="20.140625" style="33" bestFit="1" customWidth="1"/>
    <col min="8582" max="8582" width="11.140625" style="33" customWidth="1"/>
    <col min="8583" max="8583" width="112.140625" style="33" bestFit="1" customWidth="1"/>
    <col min="8584" max="8584" width="14.42578125" style="33" customWidth="1"/>
    <col min="8585" max="8585" width="20.140625" style="33" customWidth="1"/>
    <col min="8586" max="8586" width="18" style="33" bestFit="1" customWidth="1"/>
    <col min="8587" max="8587" width="41.42578125" style="33" customWidth="1"/>
    <col min="8588" max="8588" width="14.7109375" style="33" customWidth="1"/>
    <col min="8589" max="8589" width="10.140625" style="33" bestFit="1" customWidth="1"/>
    <col min="8590" max="8836" width="9.140625" style="33"/>
    <col min="8837" max="8837" width="20.140625" style="33" bestFit="1" customWidth="1"/>
    <col min="8838" max="8838" width="11.140625" style="33" customWidth="1"/>
    <col min="8839" max="8839" width="112.140625" style="33" bestFit="1" customWidth="1"/>
    <col min="8840" max="8840" width="14.42578125" style="33" customWidth="1"/>
    <col min="8841" max="8841" width="20.140625" style="33" customWidth="1"/>
    <col min="8842" max="8842" width="18" style="33" bestFit="1" customWidth="1"/>
    <col min="8843" max="8843" width="41.42578125" style="33" customWidth="1"/>
    <col min="8844" max="8844" width="14.7109375" style="33" customWidth="1"/>
    <col min="8845" max="8845" width="10.140625" style="33" bestFit="1" customWidth="1"/>
    <col min="8846" max="9092" width="9.140625" style="33"/>
    <col min="9093" max="9093" width="20.140625" style="33" bestFit="1" customWidth="1"/>
    <col min="9094" max="9094" width="11.140625" style="33" customWidth="1"/>
    <col min="9095" max="9095" width="112.140625" style="33" bestFit="1" customWidth="1"/>
    <col min="9096" max="9096" width="14.42578125" style="33" customWidth="1"/>
    <col min="9097" max="9097" width="20.140625" style="33" customWidth="1"/>
    <col min="9098" max="9098" width="18" style="33" bestFit="1" customWidth="1"/>
    <col min="9099" max="9099" width="41.42578125" style="33" customWidth="1"/>
    <col min="9100" max="9100" width="14.7109375" style="33" customWidth="1"/>
    <col min="9101" max="9101" width="10.140625" style="33" bestFit="1" customWidth="1"/>
    <col min="9102" max="9348" width="9.140625" style="33"/>
    <col min="9349" max="9349" width="20.140625" style="33" bestFit="1" customWidth="1"/>
    <col min="9350" max="9350" width="11.140625" style="33" customWidth="1"/>
    <col min="9351" max="9351" width="112.140625" style="33" bestFit="1" customWidth="1"/>
    <col min="9352" max="9352" width="14.42578125" style="33" customWidth="1"/>
    <col min="9353" max="9353" width="20.140625" style="33" customWidth="1"/>
    <col min="9354" max="9354" width="18" style="33" bestFit="1" customWidth="1"/>
    <col min="9355" max="9355" width="41.42578125" style="33" customWidth="1"/>
    <col min="9356" max="9356" width="14.7109375" style="33" customWidth="1"/>
    <col min="9357" max="9357" width="10.140625" style="33" bestFit="1" customWidth="1"/>
    <col min="9358" max="9604" width="9.140625" style="33"/>
    <col min="9605" max="9605" width="20.140625" style="33" bestFit="1" customWidth="1"/>
    <col min="9606" max="9606" width="11.140625" style="33" customWidth="1"/>
    <col min="9607" max="9607" width="112.140625" style="33" bestFit="1" customWidth="1"/>
    <col min="9608" max="9608" width="14.42578125" style="33" customWidth="1"/>
    <col min="9609" max="9609" width="20.140625" style="33" customWidth="1"/>
    <col min="9610" max="9610" width="18" style="33" bestFit="1" customWidth="1"/>
    <col min="9611" max="9611" width="41.42578125" style="33" customWidth="1"/>
    <col min="9612" max="9612" width="14.7109375" style="33" customWidth="1"/>
    <col min="9613" max="9613" width="10.140625" style="33" bestFit="1" customWidth="1"/>
    <col min="9614" max="9860" width="9.140625" style="33"/>
    <col min="9861" max="9861" width="20.140625" style="33" bestFit="1" customWidth="1"/>
    <col min="9862" max="9862" width="11.140625" style="33" customWidth="1"/>
    <col min="9863" max="9863" width="112.140625" style="33" bestFit="1" customWidth="1"/>
    <col min="9864" max="9864" width="14.42578125" style="33" customWidth="1"/>
    <col min="9865" max="9865" width="20.140625" style="33" customWidth="1"/>
    <col min="9866" max="9866" width="18" style="33" bestFit="1" customWidth="1"/>
    <col min="9867" max="9867" width="41.42578125" style="33" customWidth="1"/>
    <col min="9868" max="9868" width="14.7109375" style="33" customWidth="1"/>
    <col min="9869" max="9869" width="10.140625" style="33" bestFit="1" customWidth="1"/>
    <col min="9870" max="10116" width="9.140625" style="33"/>
    <col min="10117" max="10117" width="20.140625" style="33" bestFit="1" customWidth="1"/>
    <col min="10118" max="10118" width="11.140625" style="33" customWidth="1"/>
    <col min="10119" max="10119" width="112.140625" style="33" bestFit="1" customWidth="1"/>
    <col min="10120" max="10120" width="14.42578125" style="33" customWidth="1"/>
    <col min="10121" max="10121" width="20.140625" style="33" customWidth="1"/>
    <col min="10122" max="10122" width="18" style="33" bestFit="1" customWidth="1"/>
    <col min="10123" max="10123" width="41.42578125" style="33" customWidth="1"/>
    <col min="10124" max="10124" width="14.7109375" style="33" customWidth="1"/>
    <col min="10125" max="10125" width="10.140625" style="33" bestFit="1" customWidth="1"/>
    <col min="10126" max="10372" width="9.140625" style="33"/>
    <col min="10373" max="10373" width="20.140625" style="33" bestFit="1" customWidth="1"/>
    <col min="10374" max="10374" width="11.140625" style="33" customWidth="1"/>
    <col min="10375" max="10375" width="112.140625" style="33" bestFit="1" customWidth="1"/>
    <col min="10376" max="10376" width="14.42578125" style="33" customWidth="1"/>
    <col min="10377" max="10377" width="20.140625" style="33" customWidth="1"/>
    <col min="10378" max="10378" width="18" style="33" bestFit="1" customWidth="1"/>
    <col min="10379" max="10379" width="41.42578125" style="33" customWidth="1"/>
    <col min="10380" max="10380" width="14.7109375" style="33" customWidth="1"/>
    <col min="10381" max="10381" width="10.140625" style="33" bestFit="1" customWidth="1"/>
    <col min="10382" max="10628" width="9.140625" style="33"/>
    <col min="10629" max="10629" width="20.140625" style="33" bestFit="1" customWidth="1"/>
    <col min="10630" max="10630" width="11.140625" style="33" customWidth="1"/>
    <col min="10631" max="10631" width="112.140625" style="33" bestFit="1" customWidth="1"/>
    <col min="10632" max="10632" width="14.42578125" style="33" customWidth="1"/>
    <col min="10633" max="10633" width="20.140625" style="33" customWidth="1"/>
    <col min="10634" max="10634" width="18" style="33" bestFit="1" customWidth="1"/>
    <col min="10635" max="10635" width="41.42578125" style="33" customWidth="1"/>
    <col min="10636" max="10636" width="14.7109375" style="33" customWidth="1"/>
    <col min="10637" max="10637" width="10.140625" style="33" bestFit="1" customWidth="1"/>
    <col min="10638" max="10884" width="9.140625" style="33"/>
    <col min="10885" max="10885" width="20.140625" style="33" bestFit="1" customWidth="1"/>
    <col min="10886" max="10886" width="11.140625" style="33" customWidth="1"/>
    <col min="10887" max="10887" width="112.140625" style="33" bestFit="1" customWidth="1"/>
    <col min="10888" max="10888" width="14.42578125" style="33" customWidth="1"/>
    <col min="10889" max="10889" width="20.140625" style="33" customWidth="1"/>
    <col min="10890" max="10890" width="18" style="33" bestFit="1" customWidth="1"/>
    <col min="10891" max="10891" width="41.42578125" style="33" customWidth="1"/>
    <col min="10892" max="10892" width="14.7109375" style="33" customWidth="1"/>
    <col min="10893" max="10893" width="10.140625" style="33" bestFit="1" customWidth="1"/>
    <col min="10894" max="11140" width="9.140625" style="33"/>
    <col min="11141" max="11141" width="20.140625" style="33" bestFit="1" customWidth="1"/>
    <col min="11142" max="11142" width="11.140625" style="33" customWidth="1"/>
    <col min="11143" max="11143" width="112.140625" style="33" bestFit="1" customWidth="1"/>
    <col min="11144" max="11144" width="14.42578125" style="33" customWidth="1"/>
    <col min="11145" max="11145" width="20.140625" style="33" customWidth="1"/>
    <col min="11146" max="11146" width="18" style="33" bestFit="1" customWidth="1"/>
    <col min="11147" max="11147" width="41.42578125" style="33" customWidth="1"/>
    <col min="11148" max="11148" width="14.7109375" style="33" customWidth="1"/>
    <col min="11149" max="11149" width="10.140625" style="33" bestFit="1" customWidth="1"/>
    <col min="11150" max="11396" width="9.140625" style="33"/>
    <col min="11397" max="11397" width="20.140625" style="33" bestFit="1" customWidth="1"/>
    <col min="11398" max="11398" width="11.140625" style="33" customWidth="1"/>
    <col min="11399" max="11399" width="112.140625" style="33" bestFit="1" customWidth="1"/>
    <col min="11400" max="11400" width="14.42578125" style="33" customWidth="1"/>
    <col min="11401" max="11401" width="20.140625" style="33" customWidth="1"/>
    <col min="11402" max="11402" width="18" style="33" bestFit="1" customWidth="1"/>
    <col min="11403" max="11403" width="41.42578125" style="33" customWidth="1"/>
    <col min="11404" max="11404" width="14.7109375" style="33" customWidth="1"/>
    <col min="11405" max="11405" width="10.140625" style="33" bestFit="1" customWidth="1"/>
    <col min="11406" max="11652" width="9.140625" style="33"/>
    <col min="11653" max="11653" width="20.140625" style="33" bestFit="1" customWidth="1"/>
    <col min="11654" max="11654" width="11.140625" style="33" customWidth="1"/>
    <col min="11655" max="11655" width="112.140625" style="33" bestFit="1" customWidth="1"/>
    <col min="11656" max="11656" width="14.42578125" style="33" customWidth="1"/>
    <col min="11657" max="11657" width="20.140625" style="33" customWidth="1"/>
    <col min="11658" max="11658" width="18" style="33" bestFit="1" customWidth="1"/>
    <col min="11659" max="11659" width="41.42578125" style="33" customWidth="1"/>
    <col min="11660" max="11660" width="14.7109375" style="33" customWidth="1"/>
    <col min="11661" max="11661" width="10.140625" style="33" bestFit="1" customWidth="1"/>
    <col min="11662" max="11908" width="9.140625" style="33"/>
    <col min="11909" max="11909" width="20.140625" style="33" bestFit="1" customWidth="1"/>
    <col min="11910" max="11910" width="11.140625" style="33" customWidth="1"/>
    <col min="11911" max="11911" width="112.140625" style="33" bestFit="1" customWidth="1"/>
    <col min="11912" max="11912" width="14.42578125" style="33" customWidth="1"/>
    <col min="11913" max="11913" width="20.140625" style="33" customWidth="1"/>
    <col min="11914" max="11914" width="18" style="33" bestFit="1" customWidth="1"/>
    <col min="11915" max="11915" width="41.42578125" style="33" customWidth="1"/>
    <col min="11916" max="11916" width="14.7109375" style="33" customWidth="1"/>
    <col min="11917" max="11917" width="10.140625" style="33" bestFit="1" customWidth="1"/>
    <col min="11918" max="12164" width="9.140625" style="33"/>
    <col min="12165" max="12165" width="20.140625" style="33" bestFit="1" customWidth="1"/>
    <col min="12166" max="12166" width="11.140625" style="33" customWidth="1"/>
    <col min="12167" max="12167" width="112.140625" style="33" bestFit="1" customWidth="1"/>
    <col min="12168" max="12168" width="14.42578125" style="33" customWidth="1"/>
    <col min="12169" max="12169" width="20.140625" style="33" customWidth="1"/>
    <col min="12170" max="12170" width="18" style="33" bestFit="1" customWidth="1"/>
    <col min="12171" max="12171" width="41.42578125" style="33" customWidth="1"/>
    <col min="12172" max="12172" width="14.7109375" style="33" customWidth="1"/>
    <col min="12173" max="12173" width="10.140625" style="33" bestFit="1" customWidth="1"/>
    <col min="12174" max="12420" width="9.140625" style="33"/>
    <col min="12421" max="12421" width="20.140625" style="33" bestFit="1" customWidth="1"/>
    <col min="12422" max="12422" width="11.140625" style="33" customWidth="1"/>
    <col min="12423" max="12423" width="112.140625" style="33" bestFit="1" customWidth="1"/>
    <col min="12424" max="12424" width="14.42578125" style="33" customWidth="1"/>
    <col min="12425" max="12425" width="20.140625" style="33" customWidth="1"/>
    <col min="12426" max="12426" width="18" style="33" bestFit="1" customWidth="1"/>
    <col min="12427" max="12427" width="41.42578125" style="33" customWidth="1"/>
    <col min="12428" max="12428" width="14.7109375" style="33" customWidth="1"/>
    <col min="12429" max="12429" width="10.140625" style="33" bestFit="1" customWidth="1"/>
    <col min="12430" max="12676" width="9.140625" style="33"/>
    <col min="12677" max="12677" width="20.140625" style="33" bestFit="1" customWidth="1"/>
    <col min="12678" max="12678" width="11.140625" style="33" customWidth="1"/>
    <col min="12679" max="12679" width="112.140625" style="33" bestFit="1" customWidth="1"/>
    <col min="12680" max="12680" width="14.42578125" style="33" customWidth="1"/>
    <col min="12681" max="12681" width="20.140625" style="33" customWidth="1"/>
    <col min="12682" max="12682" width="18" style="33" bestFit="1" customWidth="1"/>
    <col min="12683" max="12683" width="41.42578125" style="33" customWidth="1"/>
    <col min="12684" max="12684" width="14.7109375" style="33" customWidth="1"/>
    <col min="12685" max="12685" width="10.140625" style="33" bestFit="1" customWidth="1"/>
    <col min="12686" max="12932" width="9.140625" style="33"/>
    <col min="12933" max="12933" width="20.140625" style="33" bestFit="1" customWidth="1"/>
    <col min="12934" max="12934" width="11.140625" style="33" customWidth="1"/>
    <col min="12935" max="12935" width="112.140625" style="33" bestFit="1" customWidth="1"/>
    <col min="12936" max="12936" width="14.42578125" style="33" customWidth="1"/>
    <col min="12937" max="12937" width="20.140625" style="33" customWidth="1"/>
    <col min="12938" max="12938" width="18" style="33" bestFit="1" customWidth="1"/>
    <col min="12939" max="12939" width="41.42578125" style="33" customWidth="1"/>
    <col min="12940" max="12940" width="14.7109375" style="33" customWidth="1"/>
    <col min="12941" max="12941" width="10.140625" style="33" bestFit="1" customWidth="1"/>
    <col min="12942" max="13188" width="9.140625" style="33"/>
    <col min="13189" max="13189" width="20.140625" style="33" bestFit="1" customWidth="1"/>
    <col min="13190" max="13190" width="11.140625" style="33" customWidth="1"/>
    <col min="13191" max="13191" width="112.140625" style="33" bestFit="1" customWidth="1"/>
    <col min="13192" max="13192" width="14.42578125" style="33" customWidth="1"/>
    <col min="13193" max="13193" width="20.140625" style="33" customWidth="1"/>
    <col min="13194" max="13194" width="18" style="33" bestFit="1" customWidth="1"/>
    <col min="13195" max="13195" width="41.42578125" style="33" customWidth="1"/>
    <col min="13196" max="13196" width="14.7109375" style="33" customWidth="1"/>
    <col min="13197" max="13197" width="10.140625" style="33" bestFit="1" customWidth="1"/>
    <col min="13198" max="13444" width="9.140625" style="33"/>
    <col min="13445" max="13445" width="20.140625" style="33" bestFit="1" customWidth="1"/>
    <col min="13446" max="13446" width="11.140625" style="33" customWidth="1"/>
    <col min="13447" max="13447" width="112.140625" style="33" bestFit="1" customWidth="1"/>
    <col min="13448" max="13448" width="14.42578125" style="33" customWidth="1"/>
    <col min="13449" max="13449" width="20.140625" style="33" customWidth="1"/>
    <col min="13450" max="13450" width="18" style="33" bestFit="1" customWidth="1"/>
    <col min="13451" max="13451" width="41.42578125" style="33" customWidth="1"/>
    <col min="13452" max="13452" width="14.7109375" style="33" customWidth="1"/>
    <col min="13453" max="13453" width="10.140625" style="33" bestFit="1" customWidth="1"/>
    <col min="13454" max="13700" width="9.140625" style="33"/>
    <col min="13701" max="13701" width="20.140625" style="33" bestFit="1" customWidth="1"/>
    <col min="13702" max="13702" width="11.140625" style="33" customWidth="1"/>
    <col min="13703" max="13703" width="112.140625" style="33" bestFit="1" customWidth="1"/>
    <col min="13704" max="13704" width="14.42578125" style="33" customWidth="1"/>
    <col min="13705" max="13705" width="20.140625" style="33" customWidth="1"/>
    <col min="13706" max="13706" width="18" style="33" bestFit="1" customWidth="1"/>
    <col min="13707" max="13707" width="41.42578125" style="33" customWidth="1"/>
    <col min="13708" max="13708" width="14.7109375" style="33" customWidth="1"/>
    <col min="13709" max="13709" width="10.140625" style="33" bestFit="1" customWidth="1"/>
    <col min="13710" max="13956" width="9.140625" style="33"/>
    <col min="13957" max="13957" width="20.140625" style="33" bestFit="1" customWidth="1"/>
    <col min="13958" max="13958" width="11.140625" style="33" customWidth="1"/>
    <col min="13959" max="13959" width="112.140625" style="33" bestFit="1" customWidth="1"/>
    <col min="13960" max="13960" width="14.42578125" style="33" customWidth="1"/>
    <col min="13961" max="13961" width="20.140625" style="33" customWidth="1"/>
    <col min="13962" max="13962" width="18" style="33" bestFit="1" customWidth="1"/>
    <col min="13963" max="13963" width="41.42578125" style="33" customWidth="1"/>
    <col min="13964" max="13964" width="14.7109375" style="33" customWidth="1"/>
    <col min="13965" max="13965" width="10.140625" style="33" bestFit="1" customWidth="1"/>
    <col min="13966" max="14212" width="9.140625" style="33"/>
    <col min="14213" max="14213" width="20.140625" style="33" bestFit="1" customWidth="1"/>
    <col min="14214" max="14214" width="11.140625" style="33" customWidth="1"/>
    <col min="14215" max="14215" width="112.140625" style="33" bestFit="1" customWidth="1"/>
    <col min="14216" max="14216" width="14.42578125" style="33" customWidth="1"/>
    <col min="14217" max="14217" width="20.140625" style="33" customWidth="1"/>
    <col min="14218" max="14218" width="18" style="33" bestFit="1" customWidth="1"/>
    <col min="14219" max="14219" width="41.42578125" style="33" customWidth="1"/>
    <col min="14220" max="14220" width="14.7109375" style="33" customWidth="1"/>
    <col min="14221" max="14221" width="10.140625" style="33" bestFit="1" customWidth="1"/>
    <col min="14222" max="14468" width="9.140625" style="33"/>
    <col min="14469" max="14469" width="20.140625" style="33" bestFit="1" customWidth="1"/>
    <col min="14470" max="14470" width="11.140625" style="33" customWidth="1"/>
    <col min="14471" max="14471" width="112.140625" style="33" bestFit="1" customWidth="1"/>
    <col min="14472" max="14472" width="14.42578125" style="33" customWidth="1"/>
    <col min="14473" max="14473" width="20.140625" style="33" customWidth="1"/>
    <col min="14474" max="14474" width="18" style="33" bestFit="1" customWidth="1"/>
    <col min="14475" max="14475" width="41.42578125" style="33" customWidth="1"/>
    <col min="14476" max="14476" width="14.7109375" style="33" customWidth="1"/>
    <col min="14477" max="14477" width="10.140625" style="33" bestFit="1" customWidth="1"/>
    <col min="14478" max="14724" width="9.140625" style="33"/>
    <col min="14725" max="14725" width="20.140625" style="33" bestFit="1" customWidth="1"/>
    <col min="14726" max="14726" width="11.140625" style="33" customWidth="1"/>
    <col min="14727" max="14727" width="112.140625" style="33" bestFit="1" customWidth="1"/>
    <col min="14728" max="14728" width="14.42578125" style="33" customWidth="1"/>
    <col min="14729" max="14729" width="20.140625" style="33" customWidth="1"/>
    <col min="14730" max="14730" width="18" style="33" bestFit="1" customWidth="1"/>
    <col min="14731" max="14731" width="41.42578125" style="33" customWidth="1"/>
    <col min="14732" max="14732" width="14.7109375" style="33" customWidth="1"/>
    <col min="14733" max="14733" width="10.140625" style="33" bestFit="1" customWidth="1"/>
    <col min="14734" max="14980" width="9.140625" style="33"/>
    <col min="14981" max="14981" width="20.140625" style="33" bestFit="1" customWidth="1"/>
    <col min="14982" max="14982" width="11.140625" style="33" customWidth="1"/>
    <col min="14983" max="14983" width="112.140625" style="33" bestFit="1" customWidth="1"/>
    <col min="14984" max="14984" width="14.42578125" style="33" customWidth="1"/>
    <col min="14985" max="14985" width="20.140625" style="33" customWidth="1"/>
    <col min="14986" max="14986" width="18" style="33" bestFit="1" customWidth="1"/>
    <col min="14987" max="14987" width="41.42578125" style="33" customWidth="1"/>
    <col min="14988" max="14988" width="14.7109375" style="33" customWidth="1"/>
    <col min="14989" max="14989" width="10.140625" style="33" bestFit="1" customWidth="1"/>
    <col min="14990" max="15236" width="9.140625" style="33"/>
    <col min="15237" max="15237" width="20.140625" style="33" bestFit="1" customWidth="1"/>
    <col min="15238" max="15238" width="11.140625" style="33" customWidth="1"/>
    <col min="15239" max="15239" width="112.140625" style="33" bestFit="1" customWidth="1"/>
    <col min="15240" max="15240" width="14.42578125" style="33" customWidth="1"/>
    <col min="15241" max="15241" width="20.140625" style="33" customWidth="1"/>
    <col min="15242" max="15242" width="18" style="33" bestFit="1" customWidth="1"/>
    <col min="15243" max="15243" width="41.42578125" style="33" customWidth="1"/>
    <col min="15244" max="15244" width="14.7109375" style="33" customWidth="1"/>
    <col min="15245" max="15245" width="10.140625" style="33" bestFit="1" customWidth="1"/>
    <col min="15246" max="16384" width="9.140625" style="33"/>
  </cols>
  <sheetData>
    <row r="1" spans="1:8" ht="24.75" customHeight="1" x14ac:dyDescent="0.2">
      <c r="A1" s="38" t="s">
        <v>16</v>
      </c>
    </row>
    <row r="2" spans="1:8" ht="24.75" customHeight="1" x14ac:dyDescent="0.2"/>
    <row r="3" spans="1:8" ht="32.25" customHeight="1" x14ac:dyDescent="0.2"/>
    <row r="4" spans="1:8" ht="26.25" customHeight="1" x14ac:dyDescent="0.2">
      <c r="A4" s="55" t="s">
        <v>15</v>
      </c>
      <c r="B4" s="55"/>
      <c r="C4" s="55"/>
      <c r="D4" s="55"/>
      <c r="E4" s="55"/>
      <c r="F4" s="55"/>
      <c r="G4" s="55"/>
      <c r="H4" s="55"/>
    </row>
    <row r="5" spans="1:8" ht="30.75" customHeight="1" x14ac:dyDescent="0.2">
      <c r="A5" s="55"/>
      <c r="B5" s="55"/>
      <c r="C5" s="55"/>
      <c r="D5" s="55"/>
      <c r="E5" s="55"/>
      <c r="F5" s="55"/>
      <c r="G5" s="55"/>
      <c r="H5" s="55"/>
    </row>
    <row r="6" spans="1:8" ht="30.75" customHeight="1" x14ac:dyDescent="0.2">
      <c r="A6" s="39"/>
      <c r="B6" s="39"/>
      <c r="C6" s="39"/>
      <c r="D6" s="39"/>
      <c r="E6" s="39"/>
      <c r="F6" s="39"/>
      <c r="G6" s="39"/>
      <c r="H6" s="39"/>
    </row>
    <row r="7" spans="1:8" ht="28.5" x14ac:dyDescent="0.2">
      <c r="A7" s="34" t="s">
        <v>59</v>
      </c>
      <c r="B7" s="34" t="s">
        <v>0</v>
      </c>
      <c r="C7" s="35" t="s">
        <v>11</v>
      </c>
      <c r="D7" s="35" t="s">
        <v>60</v>
      </c>
      <c r="E7" s="35" t="s">
        <v>12</v>
      </c>
      <c r="F7" s="35" t="s">
        <v>61</v>
      </c>
      <c r="G7" s="56" t="s">
        <v>58</v>
      </c>
      <c r="H7" s="56"/>
    </row>
    <row r="8" spans="1:8" ht="31.5" x14ac:dyDescent="0.2">
      <c r="A8" s="40">
        <v>45167</v>
      </c>
      <c r="B8" s="41" t="s">
        <v>17</v>
      </c>
      <c r="C8" s="42" t="s">
        <v>37</v>
      </c>
      <c r="D8" s="43" t="s">
        <v>13</v>
      </c>
      <c r="E8" s="43" t="s">
        <v>40</v>
      </c>
      <c r="F8" s="42" t="s">
        <v>41</v>
      </c>
      <c r="G8" s="44" t="s">
        <v>57</v>
      </c>
      <c r="H8" s="45">
        <v>7459.55</v>
      </c>
    </row>
    <row r="9" spans="1:8" ht="31.5" x14ac:dyDescent="0.2">
      <c r="A9" s="40">
        <v>45166</v>
      </c>
      <c r="B9" s="41" t="s">
        <v>18</v>
      </c>
      <c r="C9" s="42" t="s">
        <v>37</v>
      </c>
      <c r="D9" s="43" t="s">
        <v>13</v>
      </c>
      <c r="E9" s="43" t="s">
        <v>14</v>
      </c>
      <c r="F9" s="42" t="s">
        <v>42</v>
      </c>
      <c r="G9" s="44" t="s">
        <v>57</v>
      </c>
      <c r="H9" s="45">
        <v>5920</v>
      </c>
    </row>
    <row r="10" spans="1:8" ht="31.5" x14ac:dyDescent="0.2">
      <c r="A10" s="40">
        <v>45202</v>
      </c>
      <c r="B10" s="41" t="s">
        <v>19</v>
      </c>
      <c r="C10" s="42" t="s">
        <v>38</v>
      </c>
      <c r="D10" s="43" t="s">
        <v>13</v>
      </c>
      <c r="E10" s="43" t="s">
        <v>14</v>
      </c>
      <c r="F10" s="42" t="s">
        <v>43</v>
      </c>
      <c r="G10" s="44" t="s">
        <v>57</v>
      </c>
      <c r="H10" s="45">
        <v>13596.8</v>
      </c>
    </row>
    <row r="11" spans="1:8" ht="31.5" x14ac:dyDescent="0.2">
      <c r="A11" s="40">
        <v>45202</v>
      </c>
      <c r="B11" s="41" t="s">
        <v>20</v>
      </c>
      <c r="C11" s="42" t="s">
        <v>38</v>
      </c>
      <c r="D11" s="43" t="s">
        <v>13</v>
      </c>
      <c r="E11" s="43" t="s">
        <v>14</v>
      </c>
      <c r="F11" s="42" t="s">
        <v>43</v>
      </c>
      <c r="G11" s="44" t="s">
        <v>57</v>
      </c>
      <c r="H11" s="45">
        <v>22695.599999999999</v>
      </c>
    </row>
    <row r="12" spans="1:8" ht="31.5" x14ac:dyDescent="0.2">
      <c r="A12" s="40">
        <v>45034</v>
      </c>
      <c r="B12" s="41" t="s">
        <v>21</v>
      </c>
      <c r="C12" s="41" t="s">
        <v>39</v>
      </c>
      <c r="D12" s="43" t="s">
        <v>13</v>
      </c>
      <c r="E12" s="43" t="s">
        <v>14</v>
      </c>
      <c r="F12" s="41" t="s">
        <v>44</v>
      </c>
      <c r="G12" s="44" t="s">
        <v>57</v>
      </c>
      <c r="H12" s="45">
        <v>10700</v>
      </c>
    </row>
    <row r="13" spans="1:8" ht="31.5" x14ac:dyDescent="0.2">
      <c r="A13" s="40">
        <v>44957</v>
      </c>
      <c r="B13" s="41" t="s">
        <v>22</v>
      </c>
      <c r="C13" s="41" t="s">
        <v>39</v>
      </c>
      <c r="D13" s="43" t="s">
        <v>13</v>
      </c>
      <c r="E13" s="43" t="s">
        <v>14</v>
      </c>
      <c r="F13" s="42" t="s">
        <v>45</v>
      </c>
      <c r="G13" s="44" t="s">
        <v>57</v>
      </c>
      <c r="H13" s="45">
        <v>13270.8</v>
      </c>
    </row>
    <row r="14" spans="1:8" ht="31.5" x14ac:dyDescent="0.2">
      <c r="A14" s="40">
        <v>45195</v>
      </c>
      <c r="B14" s="41" t="s">
        <v>23</v>
      </c>
      <c r="C14" s="42" t="s">
        <v>37</v>
      </c>
      <c r="D14" s="43" t="s">
        <v>13</v>
      </c>
      <c r="E14" s="43" t="s">
        <v>14</v>
      </c>
      <c r="F14" s="42" t="s">
        <v>46</v>
      </c>
      <c r="G14" s="44" t="s">
        <v>57</v>
      </c>
      <c r="H14" s="45">
        <v>16780</v>
      </c>
    </row>
    <row r="15" spans="1:8" ht="31.5" x14ac:dyDescent="0.2">
      <c r="A15" s="40">
        <v>44950</v>
      </c>
      <c r="B15" s="41" t="s">
        <v>24</v>
      </c>
      <c r="C15" s="42" t="s">
        <v>37</v>
      </c>
      <c r="D15" s="43" t="s">
        <v>13</v>
      </c>
      <c r="E15" s="43" t="s">
        <v>14</v>
      </c>
      <c r="F15" s="42" t="s">
        <v>47</v>
      </c>
      <c r="G15" s="44" t="s">
        <v>57</v>
      </c>
      <c r="H15" s="45">
        <v>7552.05</v>
      </c>
    </row>
    <row r="16" spans="1:8" ht="31.5" x14ac:dyDescent="0.2">
      <c r="A16" s="40">
        <v>45006</v>
      </c>
      <c r="B16" s="41" t="s">
        <v>25</v>
      </c>
      <c r="C16" s="41" t="s">
        <v>39</v>
      </c>
      <c r="D16" s="43" t="s">
        <v>13</v>
      </c>
      <c r="E16" s="43" t="s">
        <v>14</v>
      </c>
      <c r="F16" s="42" t="s">
        <v>47</v>
      </c>
      <c r="G16" s="44" t="s">
        <v>57</v>
      </c>
      <c r="H16" s="45">
        <v>7967.15</v>
      </c>
    </row>
    <row r="17" spans="1:8" ht="31.5" x14ac:dyDescent="0.2">
      <c r="A17" s="40">
        <v>44985</v>
      </c>
      <c r="B17" s="41" t="s">
        <v>26</v>
      </c>
      <c r="C17" s="41" t="s">
        <v>39</v>
      </c>
      <c r="D17" s="43" t="s">
        <v>13</v>
      </c>
      <c r="E17" s="43" t="s">
        <v>14</v>
      </c>
      <c r="F17" s="42" t="s">
        <v>48</v>
      </c>
      <c r="G17" s="44" t="s">
        <v>57</v>
      </c>
      <c r="H17" s="45">
        <v>57000</v>
      </c>
    </row>
    <row r="18" spans="1:8" ht="31.5" x14ac:dyDescent="0.2">
      <c r="A18" s="40">
        <v>45042</v>
      </c>
      <c r="B18" s="41" t="s">
        <v>27</v>
      </c>
      <c r="C18" s="41" t="s">
        <v>39</v>
      </c>
      <c r="D18" s="43" t="s">
        <v>13</v>
      </c>
      <c r="E18" s="43" t="s">
        <v>14</v>
      </c>
      <c r="F18" s="42" t="s">
        <v>48</v>
      </c>
      <c r="G18" s="44" t="s">
        <v>57</v>
      </c>
      <c r="H18" s="45">
        <v>6359.2</v>
      </c>
    </row>
    <row r="19" spans="1:8" ht="31.5" x14ac:dyDescent="0.2">
      <c r="A19" s="40">
        <v>44936</v>
      </c>
      <c r="B19" s="41" t="s">
        <v>28</v>
      </c>
      <c r="C19" s="42" t="s">
        <v>37</v>
      </c>
      <c r="D19" s="43" t="s">
        <v>13</v>
      </c>
      <c r="E19" s="43" t="s">
        <v>14</v>
      </c>
      <c r="F19" s="42" t="s">
        <v>49</v>
      </c>
      <c r="G19" s="44" t="s">
        <v>57</v>
      </c>
      <c r="H19" s="45">
        <v>10153</v>
      </c>
    </row>
    <row r="20" spans="1:8" ht="31.5" x14ac:dyDescent="0.2">
      <c r="A20" s="40">
        <v>45237</v>
      </c>
      <c r="B20" s="41" t="s">
        <v>29</v>
      </c>
      <c r="C20" s="42" t="s">
        <v>37</v>
      </c>
      <c r="D20" s="43" t="s">
        <v>13</v>
      </c>
      <c r="E20" s="43" t="s">
        <v>14</v>
      </c>
      <c r="F20" s="42" t="s">
        <v>50</v>
      </c>
      <c r="G20" s="44" t="s">
        <v>57</v>
      </c>
      <c r="H20" s="45">
        <v>72160</v>
      </c>
    </row>
    <row r="21" spans="1:8" ht="31.5" x14ac:dyDescent="0.2">
      <c r="A21" s="40">
        <v>45174</v>
      </c>
      <c r="B21" s="41" t="s">
        <v>30</v>
      </c>
      <c r="C21" s="41" t="s">
        <v>39</v>
      </c>
      <c r="D21" s="43" t="s">
        <v>13</v>
      </c>
      <c r="E21" s="43" t="s">
        <v>14</v>
      </c>
      <c r="F21" s="42" t="s">
        <v>51</v>
      </c>
      <c r="G21" s="44" t="s">
        <v>57</v>
      </c>
      <c r="H21" s="45">
        <v>5129.5</v>
      </c>
    </row>
    <row r="22" spans="1:8" ht="31.5" x14ac:dyDescent="0.2">
      <c r="A22" s="40">
        <v>44971</v>
      </c>
      <c r="B22" s="41" t="s">
        <v>31</v>
      </c>
      <c r="C22" s="42" t="s">
        <v>37</v>
      </c>
      <c r="D22" s="43" t="s">
        <v>13</v>
      </c>
      <c r="E22" s="43" t="s">
        <v>14</v>
      </c>
      <c r="F22" s="42" t="s">
        <v>52</v>
      </c>
      <c r="G22" s="44" t="s">
        <v>57</v>
      </c>
      <c r="H22" s="45">
        <v>5564.75</v>
      </c>
    </row>
    <row r="23" spans="1:8" ht="31.5" x14ac:dyDescent="0.2">
      <c r="A23" s="40">
        <v>45125</v>
      </c>
      <c r="B23" s="41" t="s">
        <v>32</v>
      </c>
      <c r="C23" s="42" t="s">
        <v>37</v>
      </c>
      <c r="D23" s="43" t="s">
        <v>13</v>
      </c>
      <c r="E23" s="43" t="s">
        <v>14</v>
      </c>
      <c r="F23" s="42" t="s">
        <v>53</v>
      </c>
      <c r="G23" s="44" t="s">
        <v>57</v>
      </c>
      <c r="H23" s="45">
        <v>6300</v>
      </c>
    </row>
    <row r="24" spans="1:8" ht="31.5" x14ac:dyDescent="0.2">
      <c r="A24" s="40">
        <v>45237</v>
      </c>
      <c r="B24" s="41" t="s">
        <v>33</v>
      </c>
      <c r="C24" s="41" t="s">
        <v>39</v>
      </c>
      <c r="D24" s="43" t="s">
        <v>13</v>
      </c>
      <c r="E24" s="43" t="s">
        <v>14</v>
      </c>
      <c r="F24" s="42" t="s">
        <v>54</v>
      </c>
      <c r="G24" s="44" t="s">
        <v>57</v>
      </c>
      <c r="H24" s="45">
        <v>8809.0499999999993</v>
      </c>
    </row>
    <row r="25" spans="1:8" ht="31.5" x14ac:dyDescent="0.2">
      <c r="A25" s="40">
        <v>45006</v>
      </c>
      <c r="B25" s="41" t="s">
        <v>34</v>
      </c>
      <c r="C25" s="41" t="s">
        <v>39</v>
      </c>
      <c r="D25" s="43" t="s">
        <v>13</v>
      </c>
      <c r="E25" s="43" t="s">
        <v>14</v>
      </c>
      <c r="F25" s="42" t="s">
        <v>54</v>
      </c>
      <c r="G25" s="44" t="s">
        <v>57</v>
      </c>
      <c r="H25" s="45">
        <v>5621.2</v>
      </c>
    </row>
    <row r="26" spans="1:8" ht="31.5" x14ac:dyDescent="0.2">
      <c r="A26" s="40">
        <v>45013</v>
      </c>
      <c r="B26" s="41" t="s">
        <v>35</v>
      </c>
      <c r="C26" s="42" t="s">
        <v>38</v>
      </c>
      <c r="D26" s="43" t="s">
        <v>13</v>
      </c>
      <c r="E26" s="43" t="s">
        <v>14</v>
      </c>
      <c r="F26" s="42" t="s">
        <v>55</v>
      </c>
      <c r="G26" s="44" t="s">
        <v>57</v>
      </c>
      <c r="H26" s="45">
        <v>6787.25</v>
      </c>
    </row>
    <row r="27" spans="1:8" ht="31.5" x14ac:dyDescent="0.2">
      <c r="A27" s="40">
        <v>45083</v>
      </c>
      <c r="B27" s="41" t="s">
        <v>36</v>
      </c>
      <c r="C27" s="42" t="s">
        <v>37</v>
      </c>
      <c r="D27" s="43" t="s">
        <v>13</v>
      </c>
      <c r="E27" s="43" t="s">
        <v>14</v>
      </c>
      <c r="F27" s="42" t="s">
        <v>56</v>
      </c>
      <c r="G27" s="44" t="s">
        <v>57</v>
      </c>
      <c r="H27" s="45">
        <v>30000</v>
      </c>
    </row>
    <row r="28" spans="1:8" ht="24" customHeight="1" thickBot="1" x14ac:dyDescent="0.25">
      <c r="A28" s="46"/>
      <c r="B28" s="46"/>
      <c r="C28" s="46"/>
      <c r="D28" s="46"/>
      <c r="E28" s="47"/>
      <c r="F28" s="46"/>
      <c r="G28" s="48" t="s">
        <v>57</v>
      </c>
      <c r="H28" s="49">
        <f>SUM(H8:H27)</f>
        <v>319825.90000000002</v>
      </c>
    </row>
    <row r="29" spans="1:8" x14ac:dyDescent="0.2">
      <c r="A29" s="57" t="s">
        <v>62</v>
      </c>
      <c r="B29" s="57"/>
      <c r="C29" s="36"/>
      <c r="D29" s="36"/>
      <c r="F29" s="36"/>
      <c r="G29" s="36"/>
    </row>
    <row r="30" spans="1:8" x14ac:dyDescent="0.2">
      <c r="A30" s="36"/>
      <c r="B30" s="36"/>
      <c r="C30" s="36"/>
      <c r="D30" s="36"/>
      <c r="F30" s="36"/>
      <c r="G30" s="36"/>
    </row>
    <row r="31" spans="1:8" x14ac:dyDescent="0.2">
      <c r="A31" s="36"/>
      <c r="B31" s="36"/>
      <c r="C31" s="36"/>
      <c r="D31" s="36"/>
      <c r="F31" s="36"/>
      <c r="G31" s="36"/>
    </row>
    <row r="32" spans="1:8" x14ac:dyDescent="0.2">
      <c r="A32" s="36"/>
      <c r="B32" s="36"/>
      <c r="C32" s="36"/>
      <c r="D32" s="36"/>
      <c r="F32" s="36"/>
      <c r="G32" s="36"/>
    </row>
    <row r="33" spans="1:7" x14ac:dyDescent="0.2">
      <c r="A33" s="36"/>
      <c r="B33" s="36"/>
      <c r="C33" s="36"/>
      <c r="D33" s="36"/>
      <c r="F33" s="36"/>
      <c r="G33" s="36"/>
    </row>
    <row r="34" spans="1:7" x14ac:dyDescent="0.2">
      <c r="A34" s="36"/>
      <c r="B34" s="36"/>
      <c r="C34" s="36"/>
      <c r="D34" s="36"/>
      <c r="F34" s="36"/>
      <c r="G34" s="36"/>
    </row>
    <row r="35" spans="1:7" x14ac:dyDescent="0.2">
      <c r="A35" s="36"/>
      <c r="B35" s="36"/>
      <c r="C35" s="36"/>
      <c r="D35" s="36"/>
      <c r="F35" s="36"/>
      <c r="G35" s="36"/>
    </row>
    <row r="36" spans="1:7" x14ac:dyDescent="0.2">
      <c r="A36" s="36"/>
      <c r="B36" s="36"/>
      <c r="C36" s="36"/>
      <c r="D36" s="36"/>
      <c r="F36" s="36"/>
      <c r="G36" s="36"/>
    </row>
    <row r="37" spans="1:7" x14ac:dyDescent="0.2">
      <c r="A37" s="36"/>
      <c r="B37" s="36"/>
      <c r="C37" s="36"/>
      <c r="D37" s="36"/>
      <c r="F37" s="36"/>
      <c r="G37" s="36"/>
    </row>
    <row r="38" spans="1:7" x14ac:dyDescent="0.2">
      <c r="A38" s="36"/>
      <c r="B38" s="36"/>
      <c r="C38" s="36"/>
      <c r="D38" s="36"/>
      <c r="F38" s="36"/>
      <c r="G38" s="36"/>
    </row>
    <row r="39" spans="1:7" x14ac:dyDescent="0.2">
      <c r="A39" s="36"/>
      <c r="B39" s="36"/>
      <c r="C39" s="36"/>
      <c r="D39" s="36"/>
      <c r="F39" s="36"/>
      <c r="G39" s="36"/>
    </row>
    <row r="40" spans="1:7" x14ac:dyDescent="0.2">
      <c r="A40" s="36"/>
      <c r="B40" s="36"/>
      <c r="C40" s="36"/>
      <c r="D40" s="36"/>
      <c r="F40" s="36"/>
      <c r="G40" s="36"/>
    </row>
    <row r="41" spans="1:7" x14ac:dyDescent="0.2">
      <c r="A41" s="36"/>
      <c r="B41" s="36"/>
      <c r="C41" s="36"/>
      <c r="D41" s="36"/>
      <c r="F41" s="36"/>
      <c r="G41" s="36"/>
    </row>
    <row r="42" spans="1:7" x14ac:dyDescent="0.2">
      <c r="A42" s="36"/>
      <c r="B42" s="36"/>
      <c r="C42" s="36"/>
      <c r="D42" s="36"/>
      <c r="F42" s="36"/>
      <c r="G42" s="36"/>
    </row>
  </sheetData>
  <sortState ref="A7:G42">
    <sortCondition ref="A6:A42"/>
  </sortState>
  <mergeCells count="3">
    <mergeCell ref="A4:H5"/>
    <mergeCell ref="G7:H7"/>
    <mergeCell ref="A29:B29"/>
  </mergeCells>
  <pageMargins left="0.11811023622047245" right="0.11811023622047245" top="0.74803149606299213" bottom="0.74803149606299213" header="0.31496062992125984" footer="0.31496062992125984"/>
  <pageSetup paperSize="9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94C29B35DD0E4EAC668FE29C7B4344" ma:contentTypeVersion="15" ma:contentTypeDescription="Creare un nuovo documento." ma:contentTypeScope="" ma:versionID="30c57fcc89bae2f6f12604a7d37b3698">
  <xsd:schema xmlns:xsd="http://www.w3.org/2001/XMLSchema" xmlns:xs="http://www.w3.org/2001/XMLSchema" xmlns:p="http://schemas.microsoft.com/office/2006/metadata/properties" xmlns:ns2="3a7e19ec-3bf1-4cd6-9831-c97647ba8d7a" xmlns:ns3="5736fd22-fa3c-4f6f-b6c2-062c4d2bf9ad" targetNamespace="http://schemas.microsoft.com/office/2006/metadata/properties" ma:root="true" ma:fieldsID="06286adc520501a7c4624a495676298b" ns2:_="" ns3:_="">
    <xsd:import namespace="3a7e19ec-3bf1-4cd6-9831-c97647ba8d7a"/>
    <xsd:import namespace="5736fd22-fa3c-4f6f-b6c2-062c4d2bf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e19ec-3bf1-4cd6-9831-c97647ba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681f36f7-5c8e-4e2d-9ab0-ab6760dfbe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6fd22-fa3c-4f6f-b6c2-062c4d2bf9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939706-2a7e-49eb-b863-0253f99d95dd}" ma:internalName="TaxCatchAll" ma:showField="CatchAllData" ma:web="5736fd22-fa3c-4f6f-b6c2-062c4d2bf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7e19ec-3bf1-4cd6-9831-c97647ba8d7a">
      <Terms xmlns="http://schemas.microsoft.com/office/infopath/2007/PartnerControls"/>
    </lcf76f155ced4ddcb4097134ff3c332f>
    <TaxCatchAll xmlns="5736fd22-fa3c-4f6f-b6c2-062c4d2bf9ad" xsi:nil="true"/>
  </documentManagement>
</p:properties>
</file>

<file path=customXml/itemProps1.xml><?xml version="1.0" encoding="utf-8"?>
<ds:datastoreItem xmlns:ds="http://schemas.openxmlformats.org/officeDocument/2006/customXml" ds:itemID="{3DF3296D-3897-4B88-AAF2-F2B1BA155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e19ec-3bf1-4cd6-9831-c97647ba8d7a"/>
    <ds:schemaRef ds:uri="5736fd22-fa3c-4f6f-b6c2-062c4d2bf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9D67E7-3F04-4860-80F0-34E7B8D22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7E0B0-B48D-4ABA-8BA7-6F0A7E22A9A0}">
  <ds:schemaRefs>
    <ds:schemaRef ds:uri="http://purl.org/dc/terms/"/>
    <ds:schemaRef ds:uri="5736fd22-fa3c-4f6f-b6c2-062c4d2bf9ad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a7e19ec-3bf1-4cd6-9831-c97647ba8d7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TOTALE</vt:lpstr>
      <vt:lpstr>2023</vt:lpstr>
      <vt:lpstr>'2023'!Area_stampa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marco.ruggeri</dc:creator>
  <cp:lastModifiedBy>Jessica</cp:lastModifiedBy>
  <cp:lastPrinted>2026-04-22T16:52:08Z</cp:lastPrinted>
  <dcterms:created xsi:type="dcterms:W3CDTF">2011-02-28T07:27:30Z</dcterms:created>
  <dcterms:modified xsi:type="dcterms:W3CDTF">2026-04-29T15:25:20Z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0x010100C394C29B35DD0E4EAC668FE29C7B4344</vt:lpwstr>
  </property>
  <property fmtid="{D5CDD505-2E9C-101B-9397-08002B2CF9AE}" pid="3" name="Order">
    <vt:r8>1272600</vt:r8>
  </property>
  <property fmtid="{D5CDD505-2E9C-101B-9397-08002B2CF9AE}" pid="4" name="MediaServiceImageTags">
    <vt:lpwstr/>
  </property>
</Properties>
</file>